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bookViews>
    <workbookView xWindow="-108" yWindow="-108" windowWidth="19416" windowHeight="10296"/>
  </bookViews>
  <sheets>
    <sheet name="ANGGOTA" sheetId="4" r:id="rId1"/>
    <sheet name="Data" sheetId="5" r:id="rId2"/>
    <sheet name="VALIDATOR" sheetId="11" state="hidden" r:id="rId3"/>
    <sheet name="Pivot sukarela" sheetId="10" r:id="rId4"/>
  </sheet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3" i="4" l="1"/>
  <c r="E4" i="4"/>
  <c r="E3" i="4" l="1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2" i="4"/>
  <c r="E133" i="4" l="1"/>
</calcChain>
</file>

<file path=xl/sharedStrings.xml><?xml version="1.0" encoding="utf-8"?>
<sst xmlns="http://schemas.openxmlformats.org/spreadsheetml/2006/main" count="687" uniqueCount="170">
  <si>
    <t>NO</t>
  </si>
  <si>
    <t>NAMA ANGGOTA</t>
  </si>
  <si>
    <t>TOTAL SIMPANAN WAJIB</t>
  </si>
  <si>
    <t>YUDI HARYADI</t>
  </si>
  <si>
    <t>IVONNE AYESHA</t>
  </si>
  <si>
    <t>DWI MUKTI WIBOWO</t>
  </si>
  <si>
    <t>IA KURNIA</t>
  </si>
  <si>
    <t>ACE SOMANTRI</t>
  </si>
  <si>
    <t>NURLAELA HAMIDAH</t>
  </si>
  <si>
    <t>NENNY KENCANAWATI</t>
  </si>
  <si>
    <t>RIDLO ABDILLAH</t>
  </si>
  <si>
    <t>ACEP MUHAROM T SYAMSUDIN</t>
  </si>
  <si>
    <t>MOCHAMAD NAFILA DZKWAN MUQAFILLAH</t>
  </si>
  <si>
    <t>MOHAMAD HILAL NUMAN</t>
  </si>
  <si>
    <t>ABIN SUARSA</t>
  </si>
  <si>
    <t>SETIADIN</t>
  </si>
  <si>
    <t>YADI KOSWARA</t>
  </si>
  <si>
    <t>WASIFAH HANIM</t>
  </si>
  <si>
    <t>SUGIARTININGSIH</t>
  </si>
  <si>
    <t>AGUS ANDRIYANA</t>
  </si>
  <si>
    <t>AGUS IRMAYANTO</t>
  </si>
  <si>
    <t>ROCHMAN ADIMIHARJA</t>
  </si>
  <si>
    <t>IMAM NUGRAHA</t>
  </si>
  <si>
    <t>YUSUP SOPYAN</t>
  </si>
  <si>
    <t>ANANG SURYANA</t>
  </si>
  <si>
    <t>SRI KURNIA FEBRIYANTI</t>
  </si>
  <si>
    <t>DEA SITI NURAENI</t>
  </si>
  <si>
    <t>DEDEN</t>
  </si>
  <si>
    <t>INDRA SASANGKA</t>
  </si>
  <si>
    <t>RIVAI WIRASURYA</t>
  </si>
  <si>
    <t>RIKKI MAULANA YUSUP</t>
  </si>
  <si>
    <t>AGUS SANDI PAMUNGKAS</t>
  </si>
  <si>
    <t>MUHTADIN</t>
  </si>
  <si>
    <t>KARSAM</t>
  </si>
  <si>
    <t>HERRY SUHARDIYANTO</t>
  </si>
  <si>
    <t>HENDAR RIYADI</t>
  </si>
  <si>
    <t>AHMAD DIPONEGORO</t>
  </si>
  <si>
    <t>HENDRA MAULANA</t>
  </si>
  <si>
    <t>ASEP INDRA SUGIRI</t>
  </si>
  <si>
    <t>ARLY YANUAR AKBAR</t>
  </si>
  <si>
    <t>IIP SYARIP HIDAYATULLOH</t>
  </si>
  <si>
    <t>DENI SAEPUL</t>
  </si>
  <si>
    <t>ALDI WALUYA PUTRA</t>
  </si>
  <si>
    <t>YUTI YUNIARTI</t>
  </si>
  <si>
    <t>YAYAN HERYAWAN</t>
  </si>
  <si>
    <t>RIZAN FEBRIAN</t>
  </si>
  <si>
    <t>ADI ROSADI</t>
  </si>
  <si>
    <t>SARIPUDIN</t>
  </si>
  <si>
    <t>FEMI FAUZIAH</t>
  </si>
  <si>
    <t>BUDI SADARMAN</t>
  </si>
  <si>
    <t>SUPARJIMAN</t>
  </si>
  <si>
    <t>SITI KODARIAH</t>
  </si>
  <si>
    <t>METI MEDIYASTUTI SOFYAN</t>
  </si>
  <si>
    <t>SITI SINTA SINTIA</t>
  </si>
  <si>
    <t>WIDHI NETRANING PERTIWI</t>
  </si>
  <si>
    <t>ENI KUSUMAWATI</t>
  </si>
  <si>
    <t>MUHAMMAD DINAR ABDUL MALIK</t>
  </si>
  <si>
    <t>MELA MEIDA S</t>
  </si>
  <si>
    <t>MUTIARA HAYANDANI</t>
  </si>
  <si>
    <t>RHIZA VILANI</t>
  </si>
  <si>
    <t>FIQHI MUBAROK</t>
  </si>
  <si>
    <t>Syarif H</t>
  </si>
  <si>
    <t>EKA PRASETIA ROSIDIN</t>
  </si>
  <si>
    <t>MUHAMAD SUHARTONO MIHARJO</t>
  </si>
  <si>
    <t>LIA YULIA</t>
  </si>
  <si>
    <t>IMAM SHOLEHUDIN</t>
  </si>
  <si>
    <t>HILMAN DJUWAENI</t>
  </si>
  <si>
    <t>IMAN HARJONO</t>
  </si>
  <si>
    <t>HANI HUMAERIYAH</t>
  </si>
  <si>
    <t>FAUZIYAH ASTRID</t>
  </si>
  <si>
    <t>SUBAGIO JOKO SUPRAPTO</t>
  </si>
  <si>
    <t>NENG NURHASANAH</t>
  </si>
  <si>
    <t>ELMA MUTIARA</t>
  </si>
  <si>
    <t>SITI SOLIHAT</t>
  </si>
  <si>
    <t>TITA</t>
  </si>
  <si>
    <t>RAMADITYA RAHARDIAN</t>
  </si>
  <si>
    <t>FACHRY MUHAMMAD</t>
  </si>
  <si>
    <t>LINA MARLINA SUSANA</t>
  </si>
  <si>
    <t>SUPALA</t>
  </si>
  <si>
    <t>MIFTAHUL HUDA</t>
  </si>
  <si>
    <t>DITA HANDAYANI</t>
  </si>
  <si>
    <t>YUDI DARYADI</t>
  </si>
  <si>
    <t>MOHAMMAD FAHMI AMRULLAH</t>
  </si>
  <si>
    <t>MUKHLISHAH</t>
  </si>
  <si>
    <t>DADANG MULYANA</t>
  </si>
  <si>
    <t>ESTY FAATINISA</t>
  </si>
  <si>
    <t>MOCHAMAD FAIZAL ALMAUDUDI AZIZ DACHLAN</t>
  </si>
  <si>
    <t>FIKFIK TAUFIK</t>
  </si>
  <si>
    <t>INDRA BUDI JAYA</t>
  </si>
  <si>
    <t>ISYA SITI AISYATUL MBZ</t>
  </si>
  <si>
    <t>MOLLY MUSTIKASARI</t>
  </si>
  <si>
    <t>RAHMAT ALAMSYAH</t>
  </si>
  <si>
    <t>SITTI CHADIDJAH</t>
  </si>
  <si>
    <t>SITI MARLINDA</t>
  </si>
  <si>
    <t>SYARIF SYAHIDIN</t>
  </si>
  <si>
    <t>TAUFIK MAULANA</t>
  </si>
  <si>
    <t>YULIA NUR ANNISA</t>
  </si>
  <si>
    <t>YUDISTIA TEGUH ALI FIKRI</t>
  </si>
  <si>
    <t>RIZKA SAPUTRI</t>
  </si>
  <si>
    <t>YENNY YUANITA</t>
  </si>
  <si>
    <t>AZHAR MUHAMMAD AKBAR</t>
  </si>
  <si>
    <t>DIAN KUSUMAWATI</t>
  </si>
  <si>
    <t>MOCHAMAD FADLANI SALAM</t>
  </si>
  <si>
    <t>SOPHA HAFITRIANI</t>
  </si>
  <si>
    <t>SOPAAT RAHMAT SELAMET</t>
  </si>
  <si>
    <t>IIM IBROHIM</t>
  </si>
  <si>
    <t>IMAS KURNIASIH</t>
  </si>
  <si>
    <t>LILIS LISMARINA</t>
  </si>
  <si>
    <t>HERNAWATI</t>
  </si>
  <si>
    <t>IRAWATI</t>
  </si>
  <si>
    <t>ARIF NURRAKHMAN</t>
  </si>
  <si>
    <t>CECEP TAUFIKURROHMAN</t>
  </si>
  <si>
    <t>TATY SETIATY</t>
  </si>
  <si>
    <t>HENI MULYASARI</t>
  </si>
  <si>
    <t>RAHMAT FADHLI</t>
  </si>
  <si>
    <t>AFIF MUHAMMAD</t>
  </si>
  <si>
    <t>KELIK NURSETIYO WIDIYANTO</t>
  </si>
  <si>
    <t>DIANA FARID</t>
  </si>
  <si>
    <t>RIFKY MUHAMMAD IHSAN</t>
  </si>
  <si>
    <t>DEDEN ABDUL WAHID</t>
  </si>
  <si>
    <t>MUHAMMAD HUSNI ABDULAH PAKARTI</t>
  </si>
  <si>
    <t>NUR ALIM</t>
  </si>
  <si>
    <t>NAHLA SAYYIDAH HAWA</t>
  </si>
  <si>
    <t>RAJIMAN</t>
  </si>
  <si>
    <t>RONI RAHAYU</t>
  </si>
  <si>
    <t>MUHAMMAD FIKRI MAULANA</t>
  </si>
  <si>
    <t>KURNIAWAN</t>
  </si>
  <si>
    <t>IPAN HAMDANI</t>
  </si>
  <si>
    <t>IMAM MUTTAQIEN</t>
  </si>
  <si>
    <t>TONY</t>
  </si>
  <si>
    <t>RONI SOMANTRI</t>
  </si>
  <si>
    <t>HADI MUHAMMAD RIZAL</t>
  </si>
  <si>
    <t>SUKRI RAMADHAN</t>
  </si>
  <si>
    <t>PUTRI ANANDA NU ROHMAN</t>
  </si>
  <si>
    <t>PENDAFTARAN ANGGOTA</t>
  </si>
  <si>
    <t>SIMPANAN POKOK</t>
  </si>
  <si>
    <t>NAMA</t>
  </si>
  <si>
    <t>JAN</t>
  </si>
  <si>
    <t>FEB</t>
  </si>
  <si>
    <t>MAR</t>
  </si>
  <si>
    <t>APR</t>
  </si>
  <si>
    <t>JUN</t>
  </si>
  <si>
    <t>JUL</t>
  </si>
  <si>
    <t>SEP</t>
  </si>
  <si>
    <t>NOV</t>
  </si>
  <si>
    <t>Pa Yudi</t>
  </si>
  <si>
    <t>Pa Tias</t>
  </si>
  <si>
    <t>Pa Ivan</t>
  </si>
  <si>
    <t>Pa Deden</t>
  </si>
  <si>
    <t>Nanang K</t>
  </si>
  <si>
    <t>Rahmat Kurnia, SE</t>
  </si>
  <si>
    <t>Pa rudiawan Edwin</t>
  </si>
  <si>
    <t>Teh Siti</t>
  </si>
  <si>
    <t>Teh Tira</t>
  </si>
  <si>
    <t>TAHUN</t>
  </si>
  <si>
    <t>BULAN</t>
  </si>
  <si>
    <t>NOMINAL</t>
  </si>
  <si>
    <t>MAY</t>
  </si>
  <si>
    <t>AUG</t>
  </si>
  <si>
    <t>OCT</t>
  </si>
  <si>
    <t>DEC</t>
  </si>
  <si>
    <t>Nurul</t>
  </si>
  <si>
    <t>Row Labels</t>
  </si>
  <si>
    <t>Grand Total</t>
  </si>
  <si>
    <t>Sum of NOMINAL</t>
  </si>
  <si>
    <t/>
  </si>
  <si>
    <t>TARIK</t>
  </si>
  <si>
    <t>SETOR</t>
  </si>
  <si>
    <t>TIPE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</si>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</sst>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Rp&quot;#,##0;[Red]\-&quot;Rp&quot;#,##0"/>
    <numFmt numFmtId="164" formatCode="&quot;Rp&quot;#,##0"/>
    <numFmt numFmtId="165" formatCode="[$-13809]d\ mmm\ yyyy;@"/>
    <numFmt numFmtId="166" formatCode="_-&quot;Rp&quot;* #,##0_-;\-&quot;Rp&quot;* #,##0_-;_-&quot;Rp&quot;* &quot;-&quot;??_-;_-@_-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/>
    <xf numFmtId="165" fontId="0" fillId="0" borderId="0" xfId="0" applyNumberForma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165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166" fontId="0" fillId="0" borderId="0" xfId="0" applyNumberFormat="1" applyFont="1" applyBorder="1" applyAlignment="1">
      <alignment horizontal="center" vertical="center"/>
    </xf>
    <xf numFmtId="166" fontId="0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6" fontId="0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2" borderId="0" xfId="0" applyFill="1"/>
    <xf numFmtId="0" fontId="0" fillId="3" borderId="0" xfId="0" applyFill="1"/>
    <xf numFmtId="166" fontId="0" fillId="0" borderId="0" xfId="0" applyNumberFormat="1"/>
    <xf numFmtId="0" fontId="0" fillId="4" borderId="0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horizontal="left" vertical="center"/>
    </xf>
  </cellXfs>
  <cellStyles count="1">
    <cellStyle name="Normal" xfId="0" builtinId="0"/>
  </cellStyles>
  <dxfs count="18">
    <dxf>
      <numFmt numFmtId="166" formatCode="_-&quot;Rp&quot;* #,##0_-;\-&quot;Rp&quot;* #,##0_-;_-&quot;Rp&quot;* &quot;-&quot;??_-;_-@_-"/>
    </dxf>
    <dxf>
      <font>
        <b val="0"/>
      </font>
      <numFmt numFmtId="166" formatCode="_-&quot;Rp&quot;* #,##0_-;\-&quot;Rp&quot;* #,##0_-;_-&quot;Rp&quot;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&quot;Rp&quot;* #,##0_-;\-&quot;Rp&quot;* #,##0_-;_-&quot;Rp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 val="0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</font>
      <alignment horizontal="center" vertical="center" textRotation="0" indent="0" justifyLastLine="0" shrinkToFit="0" readingOrder="0"/>
    </dxf>
    <dxf>
      <font>
        <b val="0"/>
      </font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numFmt numFmtId="164" formatCode="&quot;Rp&quot;#,##0"/>
      <alignment horizontal="center" vertical="center" textRotation="0" wrapText="0" indent="0" justifyLastLine="0" shrinkToFit="0" readingOrder="0"/>
    </dxf>
    <dxf>
      <numFmt numFmtId="164" formatCode="&quot;Rp&quot;#,##0"/>
      <alignment horizontal="center" vertical="center" textRotation="0" wrapText="0" indent="0" justifyLastLine="0" shrinkToFit="0" readingOrder="0"/>
    </dxf>
    <dxf>
      <numFmt numFmtId="10" formatCode="&quot;Rp&quot;#,##0;[Red]\-&quot;Rp&quot;#,##0"/>
      <alignment horizontal="center" vertical="center" textRotation="0" wrapText="0" indent="0" justifyLastLine="0" shrinkToFit="0" readingOrder="0"/>
    </dxf>
    <dxf>
      <numFmt numFmtId="10" formatCode="&quot;Rp&quot;#,##0;[Red]\-&quot;Rp&quot;#,##0"/>
      <alignment horizontal="center" vertical="center" textRotation="0" wrapText="0" indent="0" justifyLastLine="0" shrinkToFit="0" readingOrder="0"/>
    </dxf>
    <dxf>
      <numFmt numFmtId="165" formatCode="[$-13809]d\ mmm\ yyyy;@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LL" refreshedDate="45944.59910752315" createdVersion="5" refreshedVersion="5" minRefreshableVersion="3" recordCount="162">
  <cacheSource type="worksheet">
    <worksheetSource name="Table5"/>
  </cacheSource>
  <cacheFields count="6">
    <cacheField name="NO" numFmtId="0">
      <sharedItems containsSemiMixedTypes="0" containsString="0" containsNumber="1" containsInteger="1" minValue="1" maxValue="162"/>
    </cacheField>
    <cacheField name="NAMA" numFmtId="0">
      <sharedItems count="85">
        <s v="Pa Yudi"/>
        <s v="IVONNE AYESHA"/>
        <s v="DWI MUKTI WIBOWO"/>
        <s v="IA KURNIA"/>
        <s v="ACE SOMANTRI"/>
        <s v="NURLAELA HAMIDAH"/>
        <s v="NENNY KENCANAWATI"/>
        <s v="RIDLO ABDILLAH"/>
        <s v="ACEP MUHAROM T SYAMSUDIN"/>
        <s v="MOCHAMAD NAFILA DZKWAN MUQAFILLAH"/>
        <s v="MOHAMAD HILAL NUMAN"/>
        <s v="ABIN SUARSA"/>
        <s v="Pa Tias"/>
        <s v="Pa Ivan"/>
        <s v="SARIPUDIN"/>
        <s v="YADI KOSWARA"/>
        <s v="WASIFAH HANIM"/>
        <s v="SUGIARTININGSIH"/>
        <s v="AGUS ANDRIYANA"/>
        <s v="AGUS IRMAYANTO"/>
        <s v="ROCHMAN ADIMIHARJA"/>
        <s v="IMAM NUGRAHA"/>
        <s v="YUSUP SOPYAN"/>
        <s v="ANANG SURYANA"/>
        <s v="SRI KURNIA FEBRIYANTI"/>
        <s v="DEA SITI NURAENI"/>
        <s v="Pa Deden"/>
        <s v="KURNIAWAN"/>
        <s v="Nanang K"/>
        <s v="HENDRA MAULANA"/>
        <s v="INDRA SASANGKA"/>
        <s v="Rahmat Kurnia, SE"/>
        <s v="RIVAI WIRASURYA"/>
        <s v="RIKKI MAULANA YUSUP"/>
        <s v="MUHTADIN"/>
        <s v="Pa rudiawan Edwin"/>
        <s v="ASEP INDRA SUGIRI"/>
        <s v="ARLY YANUAR AKBAR"/>
        <s v="IIP SYARIP HIDAYATULLOH"/>
        <s v="Teh Siti"/>
        <s v="Teh Tira"/>
        <s v="TITA"/>
        <s v="SUPARJIMAN"/>
        <s v="FEMI FAUZIAH"/>
        <s v="HENDAR RIYADI"/>
        <s v="NUR ALIM"/>
        <s v="SOPHA HAFITRIANI"/>
        <s v="HANI HUMAERIYAH"/>
        <s v="SITTI CHADIDJAH"/>
        <s v="Nurul"/>
        <s v="Imam N" u="1"/>
        <s v="Pa Yadi K" u="1"/>
        <s v="Pa Hilal" u="1"/>
        <s v="Pak Rivai (Pa fey)" u="1"/>
        <s v="Pa Acep" u="1"/>
        <s v="Bu Wasifah H" u="1"/>
        <s v="Indra Sasangka, SE" u="1"/>
        <s v="AUGs Andriyana" u="1"/>
        <s v="Teh Tita" u="1"/>
        <s v="Pa Ace" u="1"/>
        <s v="Pa kurniawan" u="1"/>
        <s v="Pak Muhtadin" u="1"/>
        <s v="Anang S" u="1"/>
        <s v="Hani H" u="1"/>
        <s v="Bu Ivon" u="1"/>
        <s v="Pa Ia" u="1"/>
        <s v="Pa Saripudin" u="1"/>
        <s v="Pa Dwi" u="1"/>
        <s v="Pa Abin" u="1"/>
        <s v="Rikki Maulana Y" u="1"/>
        <s v="Bu Nurlaela" u="1"/>
        <s v="Asep Indra G" u="1"/>
        <s v="Iip S" u="1"/>
        <s v="Bu Sugiartiningsih" u="1"/>
        <s v="Bu Nenny" u="1"/>
        <s v="Dea" u="1"/>
        <s v="Mas Ridlo" u="1"/>
        <s v="Pa Arly Y" u="1"/>
        <s v="Mas Nafilah" u="1"/>
        <s v="Yusup S" u="1"/>
        <s v="Rochman A" u="1"/>
        <s v="Femi Fauziah Alamsyah" u="1"/>
        <s v="Sri" u="1"/>
        <s v="AUGs Irmayanto" u="1"/>
        <s v="Hendra Gungun" u="1"/>
      </sharedItems>
    </cacheField>
    <cacheField name="TAHUN" numFmtId="0">
      <sharedItems containsSemiMixedTypes="0" containsString="0" containsNumber="1" containsInteger="1" minValue="2023" maxValue="2025" count="3">
        <n v="2023"/>
        <n v="2024"/>
        <n v="2025"/>
      </sharedItems>
    </cacheField>
    <cacheField name="BULAN" numFmtId="0">
      <sharedItems count="12">
        <s v="JAN"/>
        <s v="JUL"/>
        <s v="SEP"/>
        <s v="MAR"/>
        <s v="MAY"/>
        <s v="AUG"/>
        <s v="FEB"/>
        <s v="APR"/>
        <s v="JUN"/>
        <s v="OCT"/>
        <s v="NOV"/>
        <s v="DEC"/>
      </sharedItems>
    </cacheField>
    <cacheField name="NOMINAL" numFmtId="166">
      <sharedItems containsSemiMixedTypes="0" containsString="0" containsNumber="1" containsInteger="1" minValue="-8500000" maxValue="16200000"/>
    </cacheField>
    <cacheField name="TIPE" numFmtId="166">
      <sharedItems count="2">
        <s v="SETOR"/>
        <s v="TARIK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2">
  <r>
    <n v="1"/>
    <x v="0"/>
    <x v="0"/>
    <x v="0"/>
    <n v="9678"/>
    <x v="0"/>
  </r>
  <r>
    <n v="2"/>
    <x v="0"/>
    <x v="1"/>
    <x v="1"/>
    <n v="100000"/>
    <x v="0"/>
  </r>
  <r>
    <n v="3"/>
    <x v="0"/>
    <x v="1"/>
    <x v="2"/>
    <n v="-100000"/>
    <x v="1"/>
  </r>
  <r>
    <n v="4"/>
    <x v="1"/>
    <x v="0"/>
    <x v="0"/>
    <n v="5010088"/>
    <x v="0"/>
  </r>
  <r>
    <n v="5"/>
    <x v="1"/>
    <x v="1"/>
    <x v="3"/>
    <n v="5000000"/>
    <x v="0"/>
  </r>
  <r>
    <n v="6"/>
    <x v="1"/>
    <x v="1"/>
    <x v="4"/>
    <n v="3000000"/>
    <x v="0"/>
  </r>
  <r>
    <n v="7"/>
    <x v="1"/>
    <x v="1"/>
    <x v="5"/>
    <n v="5000000"/>
    <x v="0"/>
  </r>
  <r>
    <n v="8"/>
    <x v="1"/>
    <x v="2"/>
    <x v="6"/>
    <n v="1000000"/>
    <x v="0"/>
  </r>
  <r>
    <n v="9"/>
    <x v="1"/>
    <x v="2"/>
    <x v="3"/>
    <n v="1650000"/>
    <x v="0"/>
  </r>
  <r>
    <n v="10"/>
    <x v="1"/>
    <x v="2"/>
    <x v="7"/>
    <n v="750000"/>
    <x v="0"/>
  </r>
  <r>
    <n v="11"/>
    <x v="1"/>
    <x v="2"/>
    <x v="7"/>
    <n v="-3000000"/>
    <x v="1"/>
  </r>
  <r>
    <n v="12"/>
    <x v="1"/>
    <x v="2"/>
    <x v="4"/>
    <n v="1750000"/>
    <x v="0"/>
  </r>
  <r>
    <n v="13"/>
    <x v="1"/>
    <x v="2"/>
    <x v="4"/>
    <n v="-7000000"/>
    <x v="1"/>
  </r>
  <r>
    <n v="14"/>
    <x v="1"/>
    <x v="2"/>
    <x v="8"/>
    <n v="-8500000"/>
    <x v="1"/>
  </r>
  <r>
    <n v="15"/>
    <x v="2"/>
    <x v="0"/>
    <x v="0"/>
    <n v="486"/>
    <x v="0"/>
  </r>
  <r>
    <n v="16"/>
    <x v="3"/>
    <x v="0"/>
    <x v="0"/>
    <n v="16275"/>
    <x v="0"/>
  </r>
  <r>
    <n v="17"/>
    <x v="4"/>
    <x v="0"/>
    <x v="0"/>
    <n v="8788"/>
    <x v="0"/>
  </r>
  <r>
    <n v="18"/>
    <x v="5"/>
    <x v="0"/>
    <x v="0"/>
    <n v="21098"/>
    <x v="0"/>
  </r>
  <r>
    <n v="19"/>
    <x v="6"/>
    <x v="0"/>
    <x v="0"/>
    <n v="29554"/>
    <x v="0"/>
  </r>
  <r>
    <n v="20"/>
    <x v="6"/>
    <x v="1"/>
    <x v="6"/>
    <n v="1500000"/>
    <x v="0"/>
  </r>
  <r>
    <n v="21"/>
    <x v="7"/>
    <x v="0"/>
    <x v="0"/>
    <n v="477"/>
    <x v="0"/>
  </r>
  <r>
    <n v="22"/>
    <x v="8"/>
    <x v="0"/>
    <x v="0"/>
    <n v="10088"/>
    <x v="0"/>
  </r>
  <r>
    <n v="23"/>
    <x v="9"/>
    <x v="0"/>
    <x v="0"/>
    <n v="7833"/>
    <x v="0"/>
  </r>
  <r>
    <n v="24"/>
    <x v="10"/>
    <x v="0"/>
    <x v="0"/>
    <n v="41635"/>
    <x v="0"/>
  </r>
  <r>
    <n v="25"/>
    <x v="11"/>
    <x v="0"/>
    <x v="0"/>
    <n v="7352"/>
    <x v="0"/>
  </r>
  <r>
    <n v="26"/>
    <x v="12"/>
    <x v="0"/>
    <x v="0"/>
    <n v="7625"/>
    <x v="0"/>
  </r>
  <r>
    <n v="27"/>
    <x v="13"/>
    <x v="0"/>
    <x v="0"/>
    <n v="11982"/>
    <x v="0"/>
  </r>
  <r>
    <n v="28"/>
    <x v="14"/>
    <x v="0"/>
    <x v="0"/>
    <n v="26219"/>
    <x v="0"/>
  </r>
  <r>
    <n v="29"/>
    <x v="15"/>
    <x v="0"/>
    <x v="0"/>
    <n v="26219"/>
    <x v="0"/>
  </r>
  <r>
    <n v="30"/>
    <x v="16"/>
    <x v="0"/>
    <x v="0"/>
    <n v="2404"/>
    <x v="0"/>
  </r>
  <r>
    <n v="31"/>
    <x v="17"/>
    <x v="0"/>
    <x v="0"/>
    <n v="25909"/>
    <x v="0"/>
  </r>
  <r>
    <n v="32"/>
    <x v="18"/>
    <x v="0"/>
    <x v="0"/>
    <n v="11493"/>
    <x v="0"/>
  </r>
  <r>
    <n v="33"/>
    <x v="19"/>
    <x v="0"/>
    <x v="0"/>
    <n v="5670"/>
    <x v="0"/>
  </r>
  <r>
    <n v="34"/>
    <x v="20"/>
    <x v="0"/>
    <x v="0"/>
    <n v="10866"/>
    <x v="0"/>
  </r>
  <r>
    <n v="35"/>
    <x v="21"/>
    <x v="0"/>
    <x v="0"/>
    <n v="57985"/>
    <x v="0"/>
  </r>
  <r>
    <n v="36"/>
    <x v="22"/>
    <x v="0"/>
    <x v="0"/>
    <n v="161103"/>
    <x v="0"/>
  </r>
  <r>
    <n v="37"/>
    <x v="23"/>
    <x v="0"/>
    <x v="0"/>
    <n v="53610"/>
    <x v="0"/>
  </r>
  <r>
    <n v="38"/>
    <x v="24"/>
    <x v="0"/>
    <x v="0"/>
    <n v="-15741"/>
    <x v="1"/>
  </r>
  <r>
    <n v="39"/>
    <x v="25"/>
    <x v="0"/>
    <x v="0"/>
    <n v="24663"/>
    <x v="0"/>
  </r>
  <r>
    <n v="40"/>
    <x v="26"/>
    <x v="0"/>
    <x v="0"/>
    <n v="20524"/>
    <x v="0"/>
  </r>
  <r>
    <n v="41"/>
    <x v="27"/>
    <x v="0"/>
    <x v="0"/>
    <n v="10236"/>
    <x v="0"/>
  </r>
  <r>
    <n v="42"/>
    <x v="28"/>
    <x v="0"/>
    <x v="0"/>
    <n v="109177"/>
    <x v="0"/>
  </r>
  <r>
    <n v="43"/>
    <x v="29"/>
    <x v="0"/>
    <x v="0"/>
    <n v="43385"/>
    <x v="0"/>
  </r>
  <r>
    <n v="44"/>
    <x v="30"/>
    <x v="0"/>
    <x v="0"/>
    <n v="10002"/>
    <x v="0"/>
  </r>
  <r>
    <n v="45"/>
    <x v="31"/>
    <x v="0"/>
    <x v="0"/>
    <n v="10000"/>
    <x v="0"/>
  </r>
  <r>
    <n v="46"/>
    <x v="32"/>
    <x v="0"/>
    <x v="0"/>
    <n v="561"/>
    <x v="0"/>
  </r>
  <r>
    <n v="47"/>
    <x v="33"/>
    <x v="0"/>
    <x v="0"/>
    <n v="429"/>
    <x v="0"/>
  </r>
  <r>
    <n v="48"/>
    <x v="34"/>
    <x v="0"/>
    <x v="0"/>
    <n v="500000"/>
    <x v="0"/>
  </r>
  <r>
    <n v="49"/>
    <x v="34"/>
    <x v="1"/>
    <x v="1"/>
    <n v="100000"/>
    <x v="0"/>
  </r>
  <r>
    <n v="50"/>
    <x v="35"/>
    <x v="0"/>
    <x v="0"/>
    <n v="66"/>
    <x v="0"/>
  </r>
  <r>
    <n v="51"/>
    <x v="36"/>
    <x v="0"/>
    <x v="0"/>
    <n v="135"/>
    <x v="0"/>
  </r>
  <r>
    <n v="52"/>
    <x v="37"/>
    <x v="0"/>
    <x v="0"/>
    <n v="66"/>
    <x v="0"/>
  </r>
  <r>
    <n v="53"/>
    <x v="38"/>
    <x v="0"/>
    <x v="0"/>
    <n v="20000"/>
    <x v="0"/>
  </r>
  <r>
    <n v="54"/>
    <x v="39"/>
    <x v="0"/>
    <x v="0"/>
    <n v="16200000"/>
    <x v="0"/>
  </r>
  <r>
    <n v="55"/>
    <x v="39"/>
    <x v="1"/>
    <x v="0"/>
    <n v="-200000"/>
    <x v="1"/>
  </r>
  <r>
    <n v="56"/>
    <x v="39"/>
    <x v="1"/>
    <x v="6"/>
    <n v="200000"/>
    <x v="0"/>
  </r>
  <r>
    <n v="57"/>
    <x v="39"/>
    <x v="1"/>
    <x v="3"/>
    <n v="200000"/>
    <x v="0"/>
  </r>
  <r>
    <n v="58"/>
    <x v="39"/>
    <x v="1"/>
    <x v="7"/>
    <n v="200000"/>
    <x v="0"/>
  </r>
  <r>
    <n v="59"/>
    <x v="39"/>
    <x v="1"/>
    <x v="4"/>
    <n v="200000"/>
    <x v="0"/>
  </r>
  <r>
    <n v="60"/>
    <x v="39"/>
    <x v="1"/>
    <x v="8"/>
    <n v="200000"/>
    <x v="0"/>
  </r>
  <r>
    <n v="61"/>
    <x v="39"/>
    <x v="1"/>
    <x v="1"/>
    <n v="200000"/>
    <x v="0"/>
  </r>
  <r>
    <n v="62"/>
    <x v="39"/>
    <x v="1"/>
    <x v="5"/>
    <n v="200000"/>
    <x v="0"/>
  </r>
  <r>
    <n v="63"/>
    <x v="39"/>
    <x v="1"/>
    <x v="2"/>
    <n v="200000"/>
    <x v="0"/>
  </r>
  <r>
    <n v="64"/>
    <x v="39"/>
    <x v="1"/>
    <x v="9"/>
    <n v="200000"/>
    <x v="0"/>
  </r>
  <r>
    <n v="65"/>
    <x v="39"/>
    <x v="1"/>
    <x v="10"/>
    <n v="-200000"/>
    <x v="1"/>
  </r>
  <r>
    <n v="66"/>
    <x v="39"/>
    <x v="1"/>
    <x v="11"/>
    <n v="200000"/>
    <x v="0"/>
  </r>
  <r>
    <n v="67"/>
    <x v="39"/>
    <x v="2"/>
    <x v="0"/>
    <n v="200000"/>
    <x v="0"/>
  </r>
  <r>
    <n v="68"/>
    <x v="39"/>
    <x v="2"/>
    <x v="6"/>
    <n v="200000"/>
    <x v="0"/>
  </r>
  <r>
    <n v="69"/>
    <x v="39"/>
    <x v="2"/>
    <x v="3"/>
    <n v="200000"/>
    <x v="0"/>
  </r>
  <r>
    <n v="70"/>
    <x v="39"/>
    <x v="2"/>
    <x v="7"/>
    <n v="200000"/>
    <x v="0"/>
  </r>
  <r>
    <n v="71"/>
    <x v="39"/>
    <x v="2"/>
    <x v="4"/>
    <n v="200000"/>
    <x v="0"/>
  </r>
  <r>
    <n v="72"/>
    <x v="39"/>
    <x v="2"/>
    <x v="8"/>
    <n v="200000"/>
    <x v="0"/>
  </r>
  <r>
    <n v="73"/>
    <x v="39"/>
    <x v="2"/>
    <x v="1"/>
    <n v="100000"/>
    <x v="0"/>
  </r>
  <r>
    <n v="74"/>
    <x v="39"/>
    <x v="2"/>
    <x v="5"/>
    <n v="200000"/>
    <x v="0"/>
  </r>
  <r>
    <n v="75"/>
    <x v="40"/>
    <x v="0"/>
    <x v="0"/>
    <n v="850000"/>
    <x v="0"/>
  </r>
  <r>
    <n v="76"/>
    <x v="40"/>
    <x v="1"/>
    <x v="0"/>
    <n v="100000"/>
    <x v="0"/>
  </r>
  <r>
    <n v="77"/>
    <x v="40"/>
    <x v="1"/>
    <x v="6"/>
    <n v="100000"/>
    <x v="0"/>
  </r>
  <r>
    <n v="78"/>
    <x v="40"/>
    <x v="1"/>
    <x v="3"/>
    <n v="100000"/>
    <x v="0"/>
  </r>
  <r>
    <n v="79"/>
    <x v="40"/>
    <x v="1"/>
    <x v="7"/>
    <n v="-100000"/>
    <x v="1"/>
  </r>
  <r>
    <n v="80"/>
    <x v="40"/>
    <x v="1"/>
    <x v="4"/>
    <n v="100000"/>
    <x v="0"/>
  </r>
  <r>
    <n v="81"/>
    <x v="40"/>
    <x v="1"/>
    <x v="5"/>
    <n v="100000"/>
    <x v="0"/>
  </r>
  <r>
    <n v="82"/>
    <x v="40"/>
    <x v="1"/>
    <x v="2"/>
    <n v="100000"/>
    <x v="0"/>
  </r>
  <r>
    <n v="83"/>
    <x v="40"/>
    <x v="1"/>
    <x v="9"/>
    <n v="100000"/>
    <x v="0"/>
  </r>
  <r>
    <n v="84"/>
    <x v="40"/>
    <x v="1"/>
    <x v="10"/>
    <n v="100000"/>
    <x v="0"/>
  </r>
  <r>
    <n v="85"/>
    <x v="40"/>
    <x v="1"/>
    <x v="11"/>
    <n v="100000"/>
    <x v="0"/>
  </r>
  <r>
    <n v="86"/>
    <x v="40"/>
    <x v="2"/>
    <x v="0"/>
    <n v="100000"/>
    <x v="0"/>
  </r>
  <r>
    <n v="87"/>
    <x v="40"/>
    <x v="2"/>
    <x v="6"/>
    <n v="100000"/>
    <x v="0"/>
  </r>
  <r>
    <n v="88"/>
    <x v="40"/>
    <x v="2"/>
    <x v="3"/>
    <n v="100000"/>
    <x v="0"/>
  </r>
  <r>
    <n v="89"/>
    <x v="40"/>
    <x v="2"/>
    <x v="7"/>
    <n v="100000"/>
    <x v="0"/>
  </r>
  <r>
    <n v="90"/>
    <x v="40"/>
    <x v="2"/>
    <x v="4"/>
    <n v="100000"/>
    <x v="0"/>
  </r>
  <r>
    <n v="91"/>
    <x v="40"/>
    <x v="2"/>
    <x v="8"/>
    <n v="100000"/>
    <x v="0"/>
  </r>
  <r>
    <n v="92"/>
    <x v="40"/>
    <x v="2"/>
    <x v="1"/>
    <n v="100000"/>
    <x v="0"/>
  </r>
  <r>
    <n v="93"/>
    <x v="40"/>
    <x v="2"/>
    <x v="5"/>
    <n v="100000"/>
    <x v="0"/>
  </r>
  <r>
    <n v="94"/>
    <x v="40"/>
    <x v="2"/>
    <x v="2"/>
    <n v="100000"/>
    <x v="0"/>
  </r>
  <r>
    <n v="95"/>
    <x v="40"/>
    <x v="2"/>
    <x v="9"/>
    <n v="100000"/>
    <x v="0"/>
  </r>
  <r>
    <n v="96"/>
    <x v="40"/>
    <x v="2"/>
    <x v="10"/>
    <n v="100000"/>
    <x v="0"/>
  </r>
  <r>
    <n v="97"/>
    <x v="40"/>
    <x v="2"/>
    <x v="11"/>
    <n v="100000"/>
    <x v="0"/>
  </r>
  <r>
    <n v="98"/>
    <x v="41"/>
    <x v="0"/>
    <x v="0"/>
    <n v="1050000"/>
    <x v="0"/>
  </r>
  <r>
    <n v="99"/>
    <x v="41"/>
    <x v="1"/>
    <x v="0"/>
    <n v="200000"/>
    <x v="0"/>
  </r>
  <r>
    <n v="100"/>
    <x v="41"/>
    <x v="1"/>
    <x v="6"/>
    <n v="200000"/>
    <x v="0"/>
  </r>
  <r>
    <n v="101"/>
    <x v="41"/>
    <x v="1"/>
    <x v="3"/>
    <n v="200000"/>
    <x v="0"/>
  </r>
  <r>
    <n v="102"/>
    <x v="41"/>
    <x v="1"/>
    <x v="7"/>
    <n v="200000"/>
    <x v="0"/>
  </r>
  <r>
    <n v="103"/>
    <x v="41"/>
    <x v="1"/>
    <x v="4"/>
    <n v="200000"/>
    <x v="0"/>
  </r>
  <r>
    <n v="104"/>
    <x v="41"/>
    <x v="1"/>
    <x v="8"/>
    <n v="200000"/>
    <x v="0"/>
  </r>
  <r>
    <n v="105"/>
    <x v="41"/>
    <x v="1"/>
    <x v="1"/>
    <n v="200000"/>
    <x v="0"/>
  </r>
  <r>
    <n v="106"/>
    <x v="41"/>
    <x v="1"/>
    <x v="5"/>
    <n v="200000"/>
    <x v="0"/>
  </r>
  <r>
    <n v="107"/>
    <x v="41"/>
    <x v="1"/>
    <x v="2"/>
    <n v="200000"/>
    <x v="0"/>
  </r>
  <r>
    <n v="108"/>
    <x v="41"/>
    <x v="1"/>
    <x v="9"/>
    <n v="200000"/>
    <x v="0"/>
  </r>
  <r>
    <n v="109"/>
    <x v="41"/>
    <x v="1"/>
    <x v="10"/>
    <n v="-200000"/>
    <x v="1"/>
  </r>
  <r>
    <n v="110"/>
    <x v="41"/>
    <x v="1"/>
    <x v="11"/>
    <n v="200000"/>
    <x v="0"/>
  </r>
  <r>
    <n v="111"/>
    <x v="41"/>
    <x v="2"/>
    <x v="0"/>
    <n v="100000"/>
    <x v="0"/>
  </r>
  <r>
    <n v="112"/>
    <x v="41"/>
    <x v="2"/>
    <x v="6"/>
    <n v="100000"/>
    <x v="0"/>
  </r>
  <r>
    <n v="113"/>
    <x v="41"/>
    <x v="2"/>
    <x v="3"/>
    <n v="100000"/>
    <x v="0"/>
  </r>
  <r>
    <n v="114"/>
    <x v="41"/>
    <x v="2"/>
    <x v="7"/>
    <n v="100000"/>
    <x v="0"/>
  </r>
  <r>
    <n v="115"/>
    <x v="41"/>
    <x v="2"/>
    <x v="4"/>
    <n v="100000"/>
    <x v="0"/>
  </r>
  <r>
    <n v="116"/>
    <x v="41"/>
    <x v="2"/>
    <x v="8"/>
    <n v="100000"/>
    <x v="0"/>
  </r>
  <r>
    <n v="117"/>
    <x v="41"/>
    <x v="2"/>
    <x v="1"/>
    <n v="100000"/>
    <x v="0"/>
  </r>
  <r>
    <n v="118"/>
    <x v="41"/>
    <x v="2"/>
    <x v="5"/>
    <n v="100000"/>
    <x v="0"/>
  </r>
  <r>
    <n v="119"/>
    <x v="42"/>
    <x v="0"/>
    <x v="0"/>
    <n v="200000"/>
    <x v="0"/>
  </r>
  <r>
    <n v="120"/>
    <x v="42"/>
    <x v="1"/>
    <x v="0"/>
    <n v="100000"/>
    <x v="0"/>
  </r>
  <r>
    <n v="121"/>
    <x v="42"/>
    <x v="1"/>
    <x v="6"/>
    <n v="100000"/>
    <x v="0"/>
  </r>
  <r>
    <n v="122"/>
    <x v="42"/>
    <x v="1"/>
    <x v="3"/>
    <n v="100000"/>
    <x v="0"/>
  </r>
  <r>
    <n v="123"/>
    <x v="42"/>
    <x v="1"/>
    <x v="7"/>
    <n v="100000"/>
    <x v="0"/>
  </r>
  <r>
    <n v="124"/>
    <x v="42"/>
    <x v="1"/>
    <x v="4"/>
    <n v="100000"/>
    <x v="0"/>
  </r>
  <r>
    <n v="125"/>
    <x v="42"/>
    <x v="1"/>
    <x v="8"/>
    <n v="100000"/>
    <x v="0"/>
  </r>
  <r>
    <n v="126"/>
    <x v="42"/>
    <x v="1"/>
    <x v="1"/>
    <n v="100000"/>
    <x v="0"/>
  </r>
  <r>
    <n v="127"/>
    <x v="42"/>
    <x v="1"/>
    <x v="5"/>
    <n v="100000"/>
    <x v="0"/>
  </r>
  <r>
    <n v="128"/>
    <x v="42"/>
    <x v="1"/>
    <x v="2"/>
    <n v="100000"/>
    <x v="0"/>
  </r>
  <r>
    <n v="129"/>
    <x v="42"/>
    <x v="1"/>
    <x v="9"/>
    <n v="100000"/>
    <x v="0"/>
  </r>
  <r>
    <n v="130"/>
    <x v="42"/>
    <x v="1"/>
    <x v="10"/>
    <n v="100000"/>
    <x v="0"/>
  </r>
  <r>
    <n v="131"/>
    <x v="42"/>
    <x v="1"/>
    <x v="11"/>
    <n v="100000"/>
    <x v="0"/>
  </r>
  <r>
    <n v="132"/>
    <x v="42"/>
    <x v="2"/>
    <x v="0"/>
    <n v="100000"/>
    <x v="0"/>
  </r>
  <r>
    <n v="133"/>
    <x v="42"/>
    <x v="2"/>
    <x v="6"/>
    <n v="100000"/>
    <x v="0"/>
  </r>
  <r>
    <n v="134"/>
    <x v="42"/>
    <x v="2"/>
    <x v="3"/>
    <n v="100000"/>
    <x v="0"/>
  </r>
  <r>
    <n v="135"/>
    <x v="42"/>
    <x v="2"/>
    <x v="7"/>
    <n v="100000"/>
    <x v="0"/>
  </r>
  <r>
    <n v="136"/>
    <x v="42"/>
    <x v="2"/>
    <x v="4"/>
    <n v="100000"/>
    <x v="0"/>
  </r>
  <r>
    <n v="137"/>
    <x v="42"/>
    <x v="2"/>
    <x v="8"/>
    <n v="100000"/>
    <x v="0"/>
  </r>
  <r>
    <n v="138"/>
    <x v="43"/>
    <x v="1"/>
    <x v="1"/>
    <n v="100000"/>
    <x v="0"/>
  </r>
  <r>
    <n v="139"/>
    <x v="43"/>
    <x v="1"/>
    <x v="2"/>
    <n v="-100000"/>
    <x v="1"/>
  </r>
  <r>
    <n v="140"/>
    <x v="44"/>
    <x v="1"/>
    <x v="1"/>
    <n v="100000"/>
    <x v="0"/>
  </r>
  <r>
    <n v="141"/>
    <x v="45"/>
    <x v="1"/>
    <x v="1"/>
    <n v="100000"/>
    <x v="0"/>
  </r>
  <r>
    <n v="142"/>
    <x v="46"/>
    <x v="1"/>
    <x v="2"/>
    <n v="350000"/>
    <x v="0"/>
  </r>
  <r>
    <n v="143"/>
    <x v="46"/>
    <x v="1"/>
    <x v="9"/>
    <n v="550000"/>
    <x v="0"/>
  </r>
  <r>
    <n v="144"/>
    <x v="46"/>
    <x v="1"/>
    <x v="10"/>
    <n v="-550000"/>
    <x v="1"/>
  </r>
  <r>
    <n v="145"/>
    <x v="46"/>
    <x v="1"/>
    <x v="11"/>
    <n v="500000"/>
    <x v="0"/>
  </r>
  <r>
    <n v="146"/>
    <x v="46"/>
    <x v="2"/>
    <x v="0"/>
    <n v="500000"/>
    <x v="0"/>
  </r>
  <r>
    <n v="147"/>
    <x v="46"/>
    <x v="2"/>
    <x v="6"/>
    <n v="500000"/>
    <x v="0"/>
  </r>
  <r>
    <n v="148"/>
    <x v="46"/>
    <x v="2"/>
    <x v="3"/>
    <n v="750000"/>
    <x v="0"/>
  </r>
  <r>
    <n v="149"/>
    <x v="46"/>
    <x v="2"/>
    <x v="7"/>
    <n v="2240000"/>
    <x v="0"/>
  </r>
  <r>
    <n v="150"/>
    <x v="46"/>
    <x v="2"/>
    <x v="4"/>
    <n v="750000"/>
    <x v="0"/>
  </r>
  <r>
    <n v="151"/>
    <x v="46"/>
    <x v="2"/>
    <x v="4"/>
    <n v="-1630000"/>
    <x v="1"/>
  </r>
  <r>
    <n v="152"/>
    <x v="46"/>
    <x v="2"/>
    <x v="8"/>
    <n v="955000"/>
    <x v="0"/>
  </r>
  <r>
    <n v="153"/>
    <x v="46"/>
    <x v="2"/>
    <x v="8"/>
    <n v="-1000000"/>
    <x v="1"/>
  </r>
  <r>
    <n v="154"/>
    <x v="47"/>
    <x v="1"/>
    <x v="2"/>
    <n v="200000"/>
    <x v="0"/>
  </r>
  <r>
    <n v="155"/>
    <x v="48"/>
    <x v="2"/>
    <x v="3"/>
    <n v="50000"/>
    <x v="0"/>
  </r>
  <r>
    <n v="156"/>
    <x v="48"/>
    <x v="2"/>
    <x v="7"/>
    <n v="50000"/>
    <x v="0"/>
  </r>
  <r>
    <n v="157"/>
    <x v="48"/>
    <x v="2"/>
    <x v="4"/>
    <n v="50000"/>
    <x v="0"/>
  </r>
  <r>
    <n v="158"/>
    <x v="48"/>
    <x v="2"/>
    <x v="8"/>
    <n v="50000"/>
    <x v="0"/>
  </r>
  <r>
    <n v="159"/>
    <x v="49"/>
    <x v="2"/>
    <x v="7"/>
    <n v="2000000"/>
    <x v="0"/>
  </r>
  <r>
    <n v="160"/>
    <x v="49"/>
    <x v="2"/>
    <x v="8"/>
    <n v="-300000"/>
    <x v="1"/>
  </r>
  <r>
    <n v="161"/>
    <x v="49"/>
    <x v="2"/>
    <x v="1"/>
    <n v="-200000"/>
    <x v="1"/>
  </r>
  <r>
    <n v="162"/>
    <x v="49"/>
    <x v="2"/>
    <x v="5"/>
    <n v="-20000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3" colHeaderCaption="">
  <location ref="A3:E56" firstHeaderRow="1" firstDataRow="3" firstDataCol="1" rowPageCount="1" colPageCount="1"/>
  <pivotFields count="6">
    <pivotField showAll="0"/>
    <pivotField axis="axisRow" showAll="0" sortType="ascending">
      <items count="86">
        <item x="11"/>
        <item x="4"/>
        <item x="8"/>
        <item x="18"/>
        <item x="19"/>
        <item m="1" x="62"/>
        <item x="23"/>
        <item x="37"/>
        <item m="1" x="71"/>
        <item x="36"/>
        <item m="1" x="57"/>
        <item m="1" x="83"/>
        <item m="1" x="64"/>
        <item m="1" x="74"/>
        <item m="1" x="70"/>
        <item m="1" x="73"/>
        <item m="1" x="55"/>
        <item m="1" x="75"/>
        <item x="25"/>
        <item x="2"/>
        <item x="43"/>
        <item m="1" x="81"/>
        <item m="1" x="63"/>
        <item x="47"/>
        <item x="44"/>
        <item m="1" x="84"/>
        <item x="29"/>
        <item x="3"/>
        <item m="1" x="72"/>
        <item x="38"/>
        <item m="1" x="50"/>
        <item x="21"/>
        <item x="30"/>
        <item m="1" x="56"/>
        <item x="1"/>
        <item x="27"/>
        <item m="1" x="78"/>
        <item m="1" x="76"/>
        <item x="9"/>
        <item x="10"/>
        <item x="34"/>
        <item x="28"/>
        <item x="6"/>
        <item x="45"/>
        <item x="5"/>
        <item x="49"/>
        <item m="1" x="68"/>
        <item m="1" x="59"/>
        <item m="1" x="54"/>
        <item m="1" x="77"/>
        <item x="26"/>
        <item m="1" x="67"/>
        <item m="1" x="52"/>
        <item m="1" x="65"/>
        <item x="13"/>
        <item m="1" x="60"/>
        <item x="35"/>
        <item m="1" x="66"/>
        <item x="12"/>
        <item m="1" x="51"/>
        <item x="0"/>
        <item m="1" x="61"/>
        <item m="1" x="53"/>
        <item x="31"/>
        <item x="7"/>
        <item m="1" x="69"/>
        <item x="33"/>
        <item x="32"/>
        <item m="1" x="80"/>
        <item x="20"/>
        <item x="14"/>
        <item x="48"/>
        <item x="46"/>
        <item m="1" x="82"/>
        <item x="24"/>
        <item x="17"/>
        <item x="42"/>
        <item x="39"/>
        <item x="40"/>
        <item m="1" x="58"/>
        <item x="41"/>
        <item x="16"/>
        <item x="15"/>
        <item m="1" x="79"/>
        <item x="22"/>
        <item t="default"/>
      </items>
    </pivotField>
    <pivotField axis="axisCol" showAll="0">
      <items count="4">
        <item sd="0" x="0"/>
        <item sd="0" x="1"/>
        <item sd="0" x="2"/>
        <item t="default"/>
      </items>
    </pivotField>
    <pivotField axis="axisCol" showAll="0">
      <items count="13">
        <item x="0"/>
        <item x="6"/>
        <item x="3"/>
        <item x="7"/>
        <item x="4"/>
        <item x="8"/>
        <item x="1"/>
        <item x="5"/>
        <item x="2"/>
        <item x="9"/>
        <item x="10"/>
        <item x="11"/>
        <item t="default"/>
      </items>
    </pivotField>
    <pivotField dataField="1" numFmtId="166" showAll="0"/>
    <pivotField axis="axisPage" showAll="0" defaultSubtotal="0">
      <items count="2">
        <item x="0"/>
        <item x="1"/>
      </items>
    </pivotField>
  </pivotFields>
  <rowFields count="1">
    <field x="1"/>
  </rowFields>
  <rowItems count="51">
    <i>
      <x/>
    </i>
    <i>
      <x v="1"/>
    </i>
    <i>
      <x v="2"/>
    </i>
    <i>
      <x v="3"/>
    </i>
    <i>
      <x v="4"/>
    </i>
    <i>
      <x v="6"/>
    </i>
    <i>
      <x v="7"/>
    </i>
    <i>
      <x v="9"/>
    </i>
    <i>
      <x v="18"/>
    </i>
    <i>
      <x v="19"/>
    </i>
    <i>
      <x v="20"/>
    </i>
    <i>
      <x v="23"/>
    </i>
    <i>
      <x v="24"/>
    </i>
    <i>
      <x v="26"/>
    </i>
    <i>
      <x v="27"/>
    </i>
    <i>
      <x v="29"/>
    </i>
    <i>
      <x v="31"/>
    </i>
    <i>
      <x v="32"/>
    </i>
    <i>
      <x v="34"/>
    </i>
    <i>
      <x v="35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50"/>
    </i>
    <i>
      <x v="54"/>
    </i>
    <i>
      <x v="56"/>
    </i>
    <i>
      <x v="58"/>
    </i>
    <i>
      <x v="60"/>
    </i>
    <i>
      <x v="63"/>
    </i>
    <i>
      <x v="64"/>
    </i>
    <i>
      <x v="66"/>
    </i>
    <i>
      <x v="67"/>
    </i>
    <i>
      <x v="69"/>
    </i>
    <i>
      <x v="70"/>
    </i>
    <i>
      <x v="71"/>
    </i>
    <i>
      <x v="72"/>
    </i>
    <i>
      <x v="74"/>
    </i>
    <i>
      <x v="75"/>
    </i>
    <i>
      <x v="76"/>
    </i>
    <i>
      <x v="77"/>
    </i>
    <i>
      <x v="78"/>
    </i>
    <i>
      <x v="80"/>
    </i>
    <i>
      <x v="81"/>
    </i>
    <i>
      <x v="82"/>
    </i>
    <i>
      <x v="84"/>
    </i>
    <i t="grand">
      <x/>
    </i>
  </rowItems>
  <colFields count="2">
    <field x="2"/>
    <field x="3"/>
  </colFields>
  <colItems count="4">
    <i>
      <x/>
    </i>
    <i>
      <x v="1"/>
    </i>
    <i>
      <x v="2"/>
    </i>
    <i t="grand">
      <x/>
    </i>
  </colItems>
  <pageFields count="1">
    <pageField fld="5" hier="-1"/>
  </pageFields>
  <dataFields count="1">
    <dataField name="Sum of NOMINAL" fld="4" baseField="0" baseItem="0" numFmtId="166"/>
  </dataFields>
  <formats count="1">
    <format dxfId="0">
      <pivotArea outline="0" collapsedLevelsAreSubtotals="1" fieldPosition="0"/>
    </format>
  </formats>
  <chartFormats count="3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e3" displayName="Table3" ref="A1:E133" totalsRowCount="1" headerRowDxfId="17" dataDxfId="16">
  <autoFilter ref="A1:E132"/>
  <tableColumns count="5">
    <tableColumn id="1" name="NO" dataDxfId="15" totalsRowDxfId="14"/>
    <tableColumn id="2" name="NAMA ANGGOTA"/>
    <tableColumn id="4" name="PENDAFTARAN ANGGOTA" dataDxfId="13"/>
    <tableColumn id="6" name="SIMPANAN POKOK" totalsRowFunction="sum" dataDxfId="12" totalsRowDxfId="11"/>
    <tableColumn id="3" name="TOTAL SIMPANAN WAJIB" totalsRowFunction="sum" dataDxfId="10" totalsRowDxfId="9">
      <calculatedColumnFormula>MAX(0, DATEDIF(DATE(YEAR(C2),MONTH(C2),1), EOMONTH(TODAY(),-1)+1, "m")) * 50000</calculatedColumn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A1:F163" totalsRowShown="0" headerRowDxfId="8" dataDxfId="7">
  <autoFilter ref="A1:F163"/>
  <tableColumns count="6">
    <tableColumn id="1" name="NO" dataDxfId="6"/>
    <tableColumn id="2" name="NAMA" dataDxfId="5"/>
    <tableColumn id="3" name="TAHUN" dataDxfId="4"/>
    <tableColumn id="4" name="BULAN" dataDxfId="3"/>
    <tableColumn id="6" name="NOMINAL" dataDxfId="2"/>
    <tableColumn id="5" name="TIPE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tabSelected="1" workbookViewId="0">
      <selection activeCell="B114" sqref="B114"/>
    </sheetView>
  </sheetViews>
  <sheetFormatPr defaultRowHeight="14.4" x14ac:dyDescent="0.3"/>
  <cols>
    <col min="1" max="1" width="8.109375" customWidth="1"/>
    <col min="2" max="2" width="40.44140625" customWidth="1"/>
    <col min="3" max="3" width="41.33203125" style="3" customWidth="1"/>
    <col min="4" max="4" width="27.44140625" style="3" customWidth="1"/>
    <col min="5" max="5" width="27" customWidth="1"/>
    <col min="6" max="6" width="21.6640625" customWidth="1"/>
    <col min="7" max="7" width="18.88671875" customWidth="1"/>
  </cols>
  <sheetData>
    <row r="1" spans="1:5" x14ac:dyDescent="0.3">
      <c r="A1" s="1" t="s">
        <v>0</v>
      </c>
      <c r="B1" s="3" t="s">
        <v>1</v>
      </c>
      <c r="C1" s="1" t="s">
        <v>134</v>
      </c>
      <c r="D1" s="1" t="s">
        <v>135</v>
      </c>
      <c r="E1" s="1" t="s">
        <v>2</v>
      </c>
    </row>
    <row r="2" spans="1:5" x14ac:dyDescent="0.3">
      <c r="A2" s="1">
        <v>1</v>
      </c>
      <c r="B2" s="3" t="s">
        <v>11</v>
      </c>
      <c r="C2" s="4">
        <v>44197</v>
      </c>
      <c r="D2" s="5">
        <v>200000</v>
      </c>
      <c r="E2" s="2">
        <f t="shared" ref="E2:E33" ca="1" si="0">MAX(0, DATEDIF(DATE(YEAR(C2),MONTH(C2),1), EOMONTH(TODAY(),-1)+1, "m")) * 50000</f>
        <v>2850000</v>
      </c>
    </row>
    <row r="3" spans="1:5" x14ac:dyDescent="0.3">
      <c r="A3" s="1">
        <v>2</v>
      </c>
      <c r="B3" s="3" t="s">
        <v>6</v>
      </c>
      <c r="C3" s="4">
        <v>44197</v>
      </c>
      <c r="D3" s="5">
        <v>200000</v>
      </c>
      <c r="E3" s="2">
        <f t="shared" ca="1" si="0"/>
        <v>2850000</v>
      </c>
    </row>
    <row r="4" spans="1:5" x14ac:dyDescent="0.3">
      <c r="A4" s="1">
        <v>3</v>
      </c>
      <c r="B4" s="3" t="s">
        <v>4</v>
      </c>
      <c r="C4" s="4">
        <v>44197</v>
      </c>
      <c r="D4" s="5">
        <v>200000</v>
      </c>
      <c r="E4" s="2">
        <f t="shared" ca="1" si="0"/>
        <v>2850000</v>
      </c>
    </row>
    <row r="5" spans="1:5" x14ac:dyDescent="0.3">
      <c r="A5" s="1">
        <v>4</v>
      </c>
      <c r="B5" s="3" t="s">
        <v>12</v>
      </c>
      <c r="C5" s="4">
        <v>44197</v>
      </c>
      <c r="D5" s="5">
        <v>200000</v>
      </c>
      <c r="E5" s="2">
        <f t="shared" ca="1" si="0"/>
        <v>2850000</v>
      </c>
    </row>
    <row r="6" spans="1:5" x14ac:dyDescent="0.3">
      <c r="A6" s="1">
        <v>5</v>
      </c>
      <c r="B6" s="3" t="s">
        <v>13</v>
      </c>
      <c r="C6" s="4">
        <v>44197</v>
      </c>
      <c r="D6" s="5">
        <v>200000</v>
      </c>
      <c r="E6" s="2">
        <f t="shared" ca="1" si="0"/>
        <v>2850000</v>
      </c>
    </row>
    <row r="7" spans="1:5" x14ac:dyDescent="0.3">
      <c r="A7" s="1">
        <v>6</v>
      </c>
      <c r="B7" s="3" t="s">
        <v>9</v>
      </c>
      <c r="C7" s="4">
        <v>44197</v>
      </c>
      <c r="D7" s="5">
        <v>200000</v>
      </c>
      <c r="E7" s="2">
        <f t="shared" ca="1" si="0"/>
        <v>2850000</v>
      </c>
    </row>
    <row r="8" spans="1:5" x14ac:dyDescent="0.3">
      <c r="A8" s="1">
        <v>7</v>
      </c>
      <c r="B8" s="3" t="s">
        <v>15</v>
      </c>
      <c r="C8" s="4">
        <v>44197</v>
      </c>
      <c r="D8" s="5">
        <v>200000</v>
      </c>
      <c r="E8" s="2">
        <f t="shared" ca="1" si="0"/>
        <v>2850000</v>
      </c>
    </row>
    <row r="9" spans="1:5" x14ac:dyDescent="0.3">
      <c r="A9" s="1">
        <v>8</v>
      </c>
      <c r="B9" s="3" t="s">
        <v>3</v>
      </c>
      <c r="C9" s="4">
        <v>44197</v>
      </c>
      <c r="D9" s="5">
        <v>200000</v>
      </c>
      <c r="E9" s="2">
        <f t="shared" ca="1" si="0"/>
        <v>2850000</v>
      </c>
    </row>
    <row r="10" spans="1:5" x14ac:dyDescent="0.3">
      <c r="A10" s="1">
        <v>9</v>
      </c>
      <c r="B10" s="3" t="s">
        <v>18</v>
      </c>
      <c r="C10" s="4">
        <v>44228</v>
      </c>
      <c r="D10" s="5">
        <v>200000</v>
      </c>
      <c r="E10" s="2">
        <f t="shared" ca="1" si="0"/>
        <v>2800000</v>
      </c>
    </row>
    <row r="11" spans="1:5" x14ac:dyDescent="0.3">
      <c r="A11" s="1">
        <v>10</v>
      </c>
      <c r="B11" s="3" t="s">
        <v>17</v>
      </c>
      <c r="C11" s="4">
        <v>44228</v>
      </c>
      <c r="D11" s="5">
        <v>200000</v>
      </c>
      <c r="E11" s="2">
        <f t="shared" ca="1" si="0"/>
        <v>2800000</v>
      </c>
    </row>
    <row r="12" spans="1:5" x14ac:dyDescent="0.3">
      <c r="A12" s="1">
        <v>11</v>
      </c>
      <c r="B12" s="3" t="s">
        <v>5</v>
      </c>
      <c r="C12" s="4">
        <v>44256</v>
      </c>
      <c r="D12" s="5">
        <v>200000</v>
      </c>
      <c r="E12" s="2">
        <f t="shared" ca="1" si="0"/>
        <v>2750000</v>
      </c>
    </row>
    <row r="13" spans="1:5" x14ac:dyDescent="0.3">
      <c r="A13" s="1">
        <v>12</v>
      </c>
      <c r="B13" s="3" t="s">
        <v>8</v>
      </c>
      <c r="C13" s="4">
        <v>44287</v>
      </c>
      <c r="D13" s="5">
        <v>200000</v>
      </c>
      <c r="E13" s="2">
        <f t="shared" ca="1" si="0"/>
        <v>2700000</v>
      </c>
    </row>
    <row r="14" spans="1:5" x14ac:dyDescent="0.3">
      <c r="A14" s="1">
        <v>13</v>
      </c>
      <c r="B14" s="3" t="s">
        <v>28</v>
      </c>
      <c r="C14" s="4">
        <v>44317</v>
      </c>
      <c r="D14" s="5">
        <v>200000</v>
      </c>
      <c r="E14" s="2">
        <f t="shared" ca="1" si="0"/>
        <v>2650000</v>
      </c>
    </row>
    <row r="15" spans="1:5" x14ac:dyDescent="0.3">
      <c r="A15" s="1">
        <v>14</v>
      </c>
      <c r="B15" s="3" t="s">
        <v>24</v>
      </c>
      <c r="C15" s="4">
        <v>44348</v>
      </c>
      <c r="D15" s="5">
        <v>200000</v>
      </c>
      <c r="E15" s="2">
        <f t="shared" ca="1" si="0"/>
        <v>2600000</v>
      </c>
    </row>
    <row r="16" spans="1:5" x14ac:dyDescent="0.3">
      <c r="A16" s="1">
        <v>15</v>
      </c>
      <c r="B16" s="3" t="s">
        <v>21</v>
      </c>
      <c r="C16" s="4">
        <v>44348</v>
      </c>
      <c r="D16" s="5">
        <v>200000</v>
      </c>
      <c r="E16" s="2">
        <f t="shared" ca="1" si="0"/>
        <v>2600000</v>
      </c>
    </row>
    <row r="17" spans="1:5" x14ac:dyDescent="0.3">
      <c r="A17" s="1">
        <v>16</v>
      </c>
      <c r="B17" s="3" t="s">
        <v>16</v>
      </c>
      <c r="C17" s="4">
        <v>44348</v>
      </c>
      <c r="D17" s="5">
        <v>200000</v>
      </c>
      <c r="E17" s="2">
        <f t="shared" ca="1" si="0"/>
        <v>2600000</v>
      </c>
    </row>
    <row r="18" spans="1:5" x14ac:dyDescent="0.3">
      <c r="A18" s="1">
        <v>17</v>
      </c>
      <c r="B18" s="3" t="s">
        <v>19</v>
      </c>
      <c r="C18" s="4">
        <v>44378</v>
      </c>
      <c r="D18" s="5">
        <v>200000</v>
      </c>
      <c r="E18" s="2">
        <f t="shared" ca="1" si="0"/>
        <v>2550000</v>
      </c>
    </row>
    <row r="19" spans="1:5" x14ac:dyDescent="0.3">
      <c r="A19" s="1">
        <v>18</v>
      </c>
      <c r="B19" s="3" t="s">
        <v>27</v>
      </c>
      <c r="C19" s="4">
        <v>44378</v>
      </c>
      <c r="D19" s="5">
        <v>200000</v>
      </c>
      <c r="E19" s="2">
        <f t="shared" ca="1" si="0"/>
        <v>2550000</v>
      </c>
    </row>
    <row r="20" spans="1:5" x14ac:dyDescent="0.3">
      <c r="A20" s="1">
        <v>19</v>
      </c>
      <c r="B20" s="3" t="s">
        <v>10</v>
      </c>
      <c r="C20" s="4">
        <v>44378</v>
      </c>
      <c r="D20" s="5">
        <v>200000</v>
      </c>
      <c r="E20" s="2">
        <f t="shared" ca="1" si="0"/>
        <v>2550000</v>
      </c>
    </row>
    <row r="21" spans="1:5" x14ac:dyDescent="0.3">
      <c r="A21" s="1">
        <v>20</v>
      </c>
      <c r="B21" s="3" t="s">
        <v>23</v>
      </c>
      <c r="C21" s="4">
        <v>44378</v>
      </c>
      <c r="D21" s="5">
        <v>200000</v>
      </c>
      <c r="E21" s="2">
        <f t="shared" ca="1" si="0"/>
        <v>2550000</v>
      </c>
    </row>
    <row r="22" spans="1:5" x14ac:dyDescent="0.3">
      <c r="A22" s="1">
        <v>21</v>
      </c>
      <c r="B22" s="3" t="s">
        <v>22</v>
      </c>
      <c r="C22" s="4">
        <v>44409</v>
      </c>
      <c r="D22" s="5">
        <v>200000</v>
      </c>
      <c r="E22" s="2">
        <f t="shared" ca="1" si="0"/>
        <v>2500000</v>
      </c>
    </row>
    <row r="23" spans="1:5" x14ac:dyDescent="0.3">
      <c r="A23" s="1">
        <v>22</v>
      </c>
      <c r="B23" s="3" t="s">
        <v>26</v>
      </c>
      <c r="C23" s="4">
        <v>44440</v>
      </c>
      <c r="D23" s="5">
        <v>200000</v>
      </c>
      <c r="E23" s="2">
        <f t="shared" ca="1" si="0"/>
        <v>2450000</v>
      </c>
    </row>
    <row r="24" spans="1:5" x14ac:dyDescent="0.3">
      <c r="A24" s="1">
        <v>23</v>
      </c>
      <c r="B24" s="3" t="s">
        <v>7</v>
      </c>
      <c r="C24" s="4">
        <v>44501</v>
      </c>
      <c r="D24" s="5">
        <v>200000</v>
      </c>
      <c r="E24" s="2">
        <f t="shared" ca="1" si="0"/>
        <v>2350000</v>
      </c>
    </row>
    <row r="25" spans="1:5" x14ac:dyDescent="0.3">
      <c r="A25" s="1">
        <v>24</v>
      </c>
      <c r="B25" s="3" t="s">
        <v>20</v>
      </c>
      <c r="C25" s="4">
        <v>44501</v>
      </c>
      <c r="D25" s="5">
        <v>200000</v>
      </c>
      <c r="E25" s="2">
        <f t="shared" ca="1" si="0"/>
        <v>2350000</v>
      </c>
    </row>
    <row r="26" spans="1:5" x14ac:dyDescent="0.3">
      <c r="A26" s="1">
        <v>25</v>
      </c>
      <c r="B26" s="3" t="s">
        <v>29</v>
      </c>
      <c r="C26" s="4">
        <v>44501</v>
      </c>
      <c r="D26" s="5">
        <v>200000</v>
      </c>
      <c r="E26" s="2">
        <f t="shared" ca="1" si="0"/>
        <v>2350000</v>
      </c>
    </row>
    <row r="27" spans="1:5" x14ac:dyDescent="0.3">
      <c r="A27" s="1">
        <v>26</v>
      </c>
      <c r="B27" s="3" t="s">
        <v>25</v>
      </c>
      <c r="C27" s="4">
        <v>44501</v>
      </c>
      <c r="D27" s="5">
        <v>200000</v>
      </c>
      <c r="E27" s="2">
        <f t="shared" ca="1" si="0"/>
        <v>2350000</v>
      </c>
    </row>
    <row r="28" spans="1:5" x14ac:dyDescent="0.3">
      <c r="A28" s="1">
        <v>27</v>
      </c>
      <c r="B28" s="3" t="s">
        <v>14</v>
      </c>
      <c r="C28" s="4">
        <v>44531</v>
      </c>
      <c r="D28" s="5">
        <v>200000</v>
      </c>
      <c r="E28" s="2">
        <f t="shared" ca="1" si="0"/>
        <v>2300000</v>
      </c>
    </row>
    <row r="29" spans="1:5" x14ac:dyDescent="0.3">
      <c r="A29" s="1">
        <v>28</v>
      </c>
      <c r="B29" s="3" t="s">
        <v>30</v>
      </c>
      <c r="C29" s="4">
        <v>44531</v>
      </c>
      <c r="D29" s="5">
        <v>200000</v>
      </c>
      <c r="E29" s="2">
        <f t="shared" ca="1" si="0"/>
        <v>2300000</v>
      </c>
    </row>
    <row r="30" spans="1:5" x14ac:dyDescent="0.3">
      <c r="A30" s="1">
        <v>29</v>
      </c>
      <c r="B30" s="3" t="s">
        <v>33</v>
      </c>
      <c r="C30" s="4">
        <v>44562</v>
      </c>
      <c r="D30" s="5">
        <v>200000</v>
      </c>
      <c r="E30" s="2">
        <f t="shared" ca="1" si="0"/>
        <v>2250000</v>
      </c>
    </row>
    <row r="31" spans="1:5" x14ac:dyDescent="0.3">
      <c r="A31" s="1">
        <v>30</v>
      </c>
      <c r="B31" s="3" t="s">
        <v>57</v>
      </c>
      <c r="C31" s="4">
        <v>44562</v>
      </c>
      <c r="D31" s="5">
        <v>200000</v>
      </c>
      <c r="E31" s="2">
        <f t="shared" ca="1" si="0"/>
        <v>2250000</v>
      </c>
    </row>
    <row r="32" spans="1:5" x14ac:dyDescent="0.3">
      <c r="A32" s="1">
        <v>31</v>
      </c>
      <c r="B32" s="3" t="s">
        <v>32</v>
      </c>
      <c r="C32" s="4">
        <v>44562</v>
      </c>
      <c r="D32" s="5">
        <v>200000</v>
      </c>
      <c r="E32" s="2">
        <f t="shared" ca="1" si="0"/>
        <v>2250000</v>
      </c>
    </row>
    <row r="33" spans="1:5" x14ac:dyDescent="0.3">
      <c r="A33" s="1">
        <v>32</v>
      </c>
      <c r="B33" s="3" t="s">
        <v>36</v>
      </c>
      <c r="C33" s="4">
        <v>44593</v>
      </c>
      <c r="D33" s="5">
        <v>200000</v>
      </c>
      <c r="E33" s="2">
        <f t="shared" ca="1" si="0"/>
        <v>2200000</v>
      </c>
    </row>
    <row r="34" spans="1:5" x14ac:dyDescent="0.3">
      <c r="A34" s="1">
        <v>33</v>
      </c>
      <c r="B34" s="3" t="s">
        <v>35</v>
      </c>
      <c r="C34" s="4">
        <v>44593</v>
      </c>
      <c r="D34" s="5">
        <v>200000</v>
      </c>
      <c r="E34" s="2">
        <f t="shared" ref="E34:E65" ca="1" si="1">MAX(0, DATEDIF(DATE(YEAR(C34),MONTH(C34),1), EOMONTH(TODAY(),-1)+1, "m")) * 50000</f>
        <v>2200000</v>
      </c>
    </row>
    <row r="35" spans="1:5" x14ac:dyDescent="0.3">
      <c r="A35" s="1">
        <v>34</v>
      </c>
      <c r="B35" s="3" t="s">
        <v>34</v>
      </c>
      <c r="C35" s="4">
        <v>44593</v>
      </c>
      <c r="D35" s="5">
        <v>200000</v>
      </c>
      <c r="E35" s="2">
        <f t="shared" ca="1" si="1"/>
        <v>2200000</v>
      </c>
    </row>
    <row r="36" spans="1:5" x14ac:dyDescent="0.3">
      <c r="A36" s="1">
        <v>35</v>
      </c>
      <c r="B36" s="3" t="s">
        <v>31</v>
      </c>
      <c r="C36" s="4">
        <v>44682</v>
      </c>
      <c r="D36" s="5">
        <v>200000</v>
      </c>
      <c r="E36" s="2">
        <f t="shared" ca="1" si="1"/>
        <v>2050000</v>
      </c>
    </row>
    <row r="37" spans="1:5" x14ac:dyDescent="0.3">
      <c r="A37" s="1">
        <v>36</v>
      </c>
      <c r="B37" s="3" t="s">
        <v>37</v>
      </c>
      <c r="C37" s="4">
        <v>44713</v>
      </c>
      <c r="D37" s="5">
        <v>200000</v>
      </c>
      <c r="E37" s="2">
        <f t="shared" ca="1" si="1"/>
        <v>2000000</v>
      </c>
    </row>
    <row r="38" spans="1:5" x14ac:dyDescent="0.3">
      <c r="A38" s="1">
        <v>37</v>
      </c>
      <c r="B38" s="3" t="s">
        <v>38</v>
      </c>
      <c r="C38" s="4">
        <v>44896</v>
      </c>
      <c r="D38" s="5">
        <v>200000</v>
      </c>
      <c r="E38" s="2">
        <f t="shared" ca="1" si="1"/>
        <v>1700000</v>
      </c>
    </row>
    <row r="39" spans="1:5" x14ac:dyDescent="0.3">
      <c r="A39" s="1">
        <v>38</v>
      </c>
      <c r="B39" s="3" t="s">
        <v>42</v>
      </c>
      <c r="C39" s="4">
        <v>44927</v>
      </c>
      <c r="D39" s="5">
        <v>200000</v>
      </c>
      <c r="E39" s="2">
        <f t="shared" ca="1" si="1"/>
        <v>1650000</v>
      </c>
    </row>
    <row r="40" spans="1:5" x14ac:dyDescent="0.3">
      <c r="A40" s="1">
        <v>39</v>
      </c>
      <c r="B40" s="3" t="s">
        <v>39</v>
      </c>
      <c r="C40" s="4">
        <v>44927</v>
      </c>
      <c r="D40" s="5">
        <v>200000</v>
      </c>
      <c r="E40" s="2">
        <f t="shared" ca="1" si="1"/>
        <v>1650000</v>
      </c>
    </row>
    <row r="41" spans="1:5" x14ac:dyDescent="0.3">
      <c r="A41" s="1">
        <v>40</v>
      </c>
      <c r="B41" s="3" t="s">
        <v>41</v>
      </c>
      <c r="C41" s="4">
        <v>44927</v>
      </c>
      <c r="D41" s="5">
        <v>200000</v>
      </c>
      <c r="E41" s="2">
        <f t="shared" ca="1" si="1"/>
        <v>1650000</v>
      </c>
    </row>
    <row r="42" spans="1:5" x14ac:dyDescent="0.3">
      <c r="A42" s="1">
        <v>41</v>
      </c>
      <c r="B42" s="3" t="s">
        <v>58</v>
      </c>
      <c r="C42" s="4">
        <v>44927</v>
      </c>
      <c r="D42" s="5">
        <v>200000</v>
      </c>
      <c r="E42" s="2">
        <f t="shared" ca="1" si="1"/>
        <v>1650000</v>
      </c>
    </row>
    <row r="43" spans="1:5" x14ac:dyDescent="0.3">
      <c r="A43" s="1">
        <v>42</v>
      </c>
      <c r="B43" s="3" t="s">
        <v>59</v>
      </c>
      <c r="C43" s="4">
        <v>44927</v>
      </c>
      <c r="D43" s="5">
        <v>200000</v>
      </c>
      <c r="E43" s="2">
        <f t="shared" ca="1" si="1"/>
        <v>1650000</v>
      </c>
    </row>
    <row r="44" spans="1:5" x14ac:dyDescent="0.3">
      <c r="A44" s="1">
        <v>43</v>
      </c>
      <c r="B44" s="3" t="s">
        <v>43</v>
      </c>
      <c r="C44" s="4">
        <v>44927</v>
      </c>
      <c r="D44" s="5">
        <v>200000</v>
      </c>
      <c r="E44" s="2">
        <f t="shared" ca="1" si="1"/>
        <v>1650000</v>
      </c>
    </row>
    <row r="45" spans="1:5" x14ac:dyDescent="0.3">
      <c r="A45" s="1">
        <v>44</v>
      </c>
      <c r="B45" s="3" t="s">
        <v>40</v>
      </c>
      <c r="C45" s="4">
        <v>44986</v>
      </c>
      <c r="D45" s="5">
        <v>200000</v>
      </c>
      <c r="E45" s="2">
        <f t="shared" ca="1" si="1"/>
        <v>1550000</v>
      </c>
    </row>
    <row r="46" spans="1:5" x14ac:dyDescent="0.3">
      <c r="A46" s="1">
        <v>45</v>
      </c>
      <c r="B46" s="3" t="s">
        <v>75</v>
      </c>
      <c r="C46" s="4">
        <v>45078</v>
      </c>
      <c r="D46" s="5">
        <v>200000</v>
      </c>
      <c r="E46" s="2">
        <f t="shared" ca="1" si="1"/>
        <v>1400000</v>
      </c>
    </row>
    <row r="47" spans="1:5" x14ac:dyDescent="0.3">
      <c r="A47" s="1">
        <v>46</v>
      </c>
      <c r="B47" s="3" t="s">
        <v>44</v>
      </c>
      <c r="C47" s="4">
        <v>45078</v>
      </c>
      <c r="D47" s="5">
        <v>200000</v>
      </c>
      <c r="E47" s="2">
        <f t="shared" ca="1" si="1"/>
        <v>1400000</v>
      </c>
    </row>
    <row r="48" spans="1:5" x14ac:dyDescent="0.3">
      <c r="A48" s="1">
        <v>47</v>
      </c>
      <c r="B48" s="3" t="s">
        <v>46</v>
      </c>
      <c r="C48" s="4">
        <v>45170</v>
      </c>
      <c r="D48" s="5">
        <v>200000</v>
      </c>
      <c r="E48" s="2">
        <f t="shared" ca="1" si="1"/>
        <v>1250000</v>
      </c>
    </row>
    <row r="49" spans="1:5" x14ac:dyDescent="0.3">
      <c r="A49" s="1">
        <v>48</v>
      </c>
      <c r="B49" s="3" t="s">
        <v>51</v>
      </c>
      <c r="C49" s="4">
        <v>45200</v>
      </c>
      <c r="D49" s="5">
        <v>200000</v>
      </c>
      <c r="E49" s="2">
        <f t="shared" ca="1" si="1"/>
        <v>1200000</v>
      </c>
    </row>
    <row r="50" spans="1:5" x14ac:dyDescent="0.3">
      <c r="A50" s="1">
        <v>49</v>
      </c>
      <c r="B50" s="3" t="s">
        <v>50</v>
      </c>
      <c r="C50" s="4">
        <v>45200</v>
      </c>
      <c r="D50" s="5">
        <v>200000</v>
      </c>
      <c r="E50" s="2">
        <f t="shared" ca="1" si="1"/>
        <v>1200000</v>
      </c>
    </row>
    <row r="51" spans="1:5" x14ac:dyDescent="0.3">
      <c r="A51" s="1">
        <v>50</v>
      </c>
      <c r="B51" s="3" t="s">
        <v>47</v>
      </c>
      <c r="C51" s="4">
        <v>45231</v>
      </c>
      <c r="D51" s="5">
        <v>200000</v>
      </c>
      <c r="E51" s="2">
        <f t="shared" ca="1" si="1"/>
        <v>1150000</v>
      </c>
    </row>
    <row r="52" spans="1:5" x14ac:dyDescent="0.3">
      <c r="A52" s="1">
        <v>51</v>
      </c>
      <c r="B52" s="3" t="s">
        <v>48</v>
      </c>
      <c r="C52" s="4">
        <v>45261</v>
      </c>
      <c r="D52" s="5">
        <v>200000</v>
      </c>
      <c r="E52" s="2">
        <f t="shared" ca="1" si="1"/>
        <v>1100000</v>
      </c>
    </row>
    <row r="53" spans="1:5" x14ac:dyDescent="0.3">
      <c r="A53" s="1">
        <v>52</v>
      </c>
      <c r="B53" s="3" t="s">
        <v>52</v>
      </c>
      <c r="C53" s="4">
        <v>45261</v>
      </c>
      <c r="D53" s="5">
        <v>200000</v>
      </c>
      <c r="E53" s="2">
        <f t="shared" ca="1" si="1"/>
        <v>1100000</v>
      </c>
    </row>
    <row r="54" spans="1:5" x14ac:dyDescent="0.3">
      <c r="A54" s="1">
        <v>53</v>
      </c>
      <c r="B54" s="3" t="s">
        <v>45</v>
      </c>
      <c r="C54" s="4">
        <v>45261</v>
      </c>
      <c r="D54" s="5">
        <v>200000</v>
      </c>
      <c r="E54" s="2">
        <f t="shared" ca="1" si="1"/>
        <v>1100000</v>
      </c>
    </row>
    <row r="55" spans="1:5" x14ac:dyDescent="0.3">
      <c r="A55" s="1">
        <v>54</v>
      </c>
      <c r="B55" s="3" t="s">
        <v>49</v>
      </c>
      <c r="C55" s="4">
        <v>45292</v>
      </c>
      <c r="D55" s="5">
        <v>200000</v>
      </c>
      <c r="E55" s="2">
        <f t="shared" ca="1" si="1"/>
        <v>1050000</v>
      </c>
    </row>
    <row r="56" spans="1:5" x14ac:dyDescent="0.3">
      <c r="A56" s="1">
        <v>55</v>
      </c>
      <c r="B56" s="3" t="s">
        <v>66</v>
      </c>
      <c r="C56" s="4">
        <v>45292</v>
      </c>
      <c r="D56" s="5">
        <v>200000</v>
      </c>
      <c r="E56" s="2">
        <f t="shared" ca="1" si="1"/>
        <v>1050000</v>
      </c>
    </row>
    <row r="57" spans="1:5" x14ac:dyDescent="0.3">
      <c r="A57" s="1">
        <v>56</v>
      </c>
      <c r="B57" s="3" t="s">
        <v>53</v>
      </c>
      <c r="C57" s="4">
        <v>45323</v>
      </c>
      <c r="D57" s="5">
        <v>200000</v>
      </c>
      <c r="E57" s="2">
        <f t="shared" ca="1" si="1"/>
        <v>1000000</v>
      </c>
    </row>
    <row r="58" spans="1:5" x14ac:dyDescent="0.3">
      <c r="A58" s="1">
        <v>57</v>
      </c>
      <c r="B58" s="3" t="s">
        <v>55</v>
      </c>
      <c r="C58" s="4">
        <v>45352</v>
      </c>
      <c r="D58" s="5">
        <v>200000</v>
      </c>
      <c r="E58" s="2">
        <f t="shared" ca="1" si="1"/>
        <v>950000</v>
      </c>
    </row>
    <row r="59" spans="1:5" x14ac:dyDescent="0.3">
      <c r="A59" s="1">
        <v>58</v>
      </c>
      <c r="B59" s="3" t="s">
        <v>56</v>
      </c>
      <c r="C59" s="4">
        <v>45352</v>
      </c>
      <c r="D59" s="5">
        <v>200000</v>
      </c>
      <c r="E59" s="2">
        <f t="shared" ca="1" si="1"/>
        <v>950000</v>
      </c>
    </row>
    <row r="60" spans="1:5" x14ac:dyDescent="0.3">
      <c r="A60" s="1">
        <v>59</v>
      </c>
      <c r="B60" s="3" t="s">
        <v>54</v>
      </c>
      <c r="C60" s="4">
        <v>45352</v>
      </c>
      <c r="D60" s="5">
        <v>200000</v>
      </c>
      <c r="E60" s="2">
        <f t="shared" ca="1" si="1"/>
        <v>950000</v>
      </c>
    </row>
    <row r="61" spans="1:5" x14ac:dyDescent="0.3">
      <c r="A61" s="1">
        <v>60</v>
      </c>
      <c r="B61" s="3" t="s">
        <v>115</v>
      </c>
      <c r="C61" s="4">
        <v>45505</v>
      </c>
      <c r="D61" s="5">
        <v>200000</v>
      </c>
      <c r="E61" s="2">
        <f t="shared" ca="1" si="1"/>
        <v>700000</v>
      </c>
    </row>
    <row r="62" spans="1:5" x14ac:dyDescent="0.3">
      <c r="A62" s="1">
        <v>61</v>
      </c>
      <c r="B62" s="3" t="s">
        <v>110</v>
      </c>
      <c r="C62" s="4">
        <v>45505</v>
      </c>
      <c r="D62" s="5">
        <v>200000</v>
      </c>
      <c r="E62" s="2">
        <f t="shared" ca="1" si="1"/>
        <v>700000</v>
      </c>
    </row>
    <row r="63" spans="1:5" x14ac:dyDescent="0.3">
      <c r="A63" s="1">
        <v>62</v>
      </c>
      <c r="B63" s="3" t="s">
        <v>100</v>
      </c>
      <c r="C63" s="4">
        <v>45505</v>
      </c>
      <c r="D63" s="5">
        <v>200000</v>
      </c>
      <c r="E63" s="2">
        <f t="shared" ca="1" si="1"/>
        <v>700000</v>
      </c>
    </row>
    <row r="64" spans="1:5" x14ac:dyDescent="0.3">
      <c r="A64" s="1">
        <v>63</v>
      </c>
      <c r="B64" s="3" t="s">
        <v>111</v>
      </c>
      <c r="C64" s="4">
        <v>45505</v>
      </c>
      <c r="D64" s="5">
        <v>200000</v>
      </c>
      <c r="E64" s="2">
        <f t="shared" ca="1" si="1"/>
        <v>700000</v>
      </c>
    </row>
    <row r="65" spans="1:5" x14ac:dyDescent="0.3">
      <c r="A65" s="1">
        <v>64</v>
      </c>
      <c r="B65" s="3" t="s">
        <v>84</v>
      </c>
      <c r="C65" s="4">
        <v>45505</v>
      </c>
      <c r="D65" s="5">
        <v>200000</v>
      </c>
      <c r="E65" s="2">
        <f t="shared" ca="1" si="1"/>
        <v>700000</v>
      </c>
    </row>
    <row r="66" spans="1:5" x14ac:dyDescent="0.3">
      <c r="A66" s="1">
        <v>65</v>
      </c>
      <c r="B66" s="3" t="s">
        <v>119</v>
      </c>
      <c r="C66" s="4">
        <v>45505</v>
      </c>
      <c r="D66" s="5">
        <v>200000</v>
      </c>
      <c r="E66" s="2">
        <f t="shared" ref="E66:E97" ca="1" si="2">MAX(0, DATEDIF(DATE(YEAR(C66),MONTH(C66),1), EOMONTH(TODAY(),-1)+1, "m")) * 50000</f>
        <v>700000</v>
      </c>
    </row>
    <row r="67" spans="1:5" x14ac:dyDescent="0.3">
      <c r="A67" s="1">
        <v>66</v>
      </c>
      <c r="B67" s="3" t="s">
        <v>101</v>
      </c>
      <c r="C67" s="4">
        <v>45505</v>
      </c>
      <c r="D67" s="5">
        <v>200000</v>
      </c>
      <c r="E67" s="2">
        <f t="shared" ca="1" si="2"/>
        <v>700000</v>
      </c>
    </row>
    <row r="68" spans="1:5" x14ac:dyDescent="0.3">
      <c r="A68" s="1">
        <v>67</v>
      </c>
      <c r="B68" s="3" t="s">
        <v>117</v>
      </c>
      <c r="C68" s="4">
        <v>45505</v>
      </c>
      <c r="D68" s="5">
        <v>200000</v>
      </c>
      <c r="E68" s="2">
        <f t="shared" ca="1" si="2"/>
        <v>700000</v>
      </c>
    </row>
    <row r="69" spans="1:5" x14ac:dyDescent="0.3">
      <c r="A69" s="1">
        <v>68</v>
      </c>
      <c r="B69" s="3" t="s">
        <v>80</v>
      </c>
      <c r="C69" s="4">
        <v>45505</v>
      </c>
      <c r="D69" s="5">
        <v>200000</v>
      </c>
      <c r="E69" s="2">
        <f t="shared" ca="1" si="2"/>
        <v>700000</v>
      </c>
    </row>
    <row r="70" spans="1:5" x14ac:dyDescent="0.3">
      <c r="A70" s="1">
        <v>69</v>
      </c>
      <c r="B70" s="3" t="s">
        <v>85</v>
      </c>
      <c r="C70" s="4">
        <v>45505</v>
      </c>
      <c r="D70" s="5">
        <v>200000</v>
      </c>
      <c r="E70" s="2">
        <f t="shared" ca="1" si="2"/>
        <v>700000</v>
      </c>
    </row>
    <row r="71" spans="1:5" x14ac:dyDescent="0.3">
      <c r="A71" s="1">
        <v>70</v>
      </c>
      <c r="B71" s="3" t="s">
        <v>87</v>
      </c>
      <c r="C71" s="4">
        <v>45505</v>
      </c>
      <c r="D71" s="5">
        <v>200000</v>
      </c>
      <c r="E71" s="2">
        <f t="shared" ca="1" si="2"/>
        <v>700000</v>
      </c>
    </row>
    <row r="72" spans="1:5" x14ac:dyDescent="0.3">
      <c r="A72" s="1">
        <v>71</v>
      </c>
      <c r="B72" s="3" t="s">
        <v>113</v>
      </c>
      <c r="C72" s="4">
        <v>45505</v>
      </c>
      <c r="D72" s="5">
        <v>200000</v>
      </c>
      <c r="E72" s="2">
        <f t="shared" ca="1" si="2"/>
        <v>700000</v>
      </c>
    </row>
    <row r="73" spans="1:5" x14ac:dyDescent="0.3">
      <c r="A73" s="1">
        <v>72</v>
      </c>
      <c r="B73" s="3" t="s">
        <v>108</v>
      </c>
      <c r="C73" s="4">
        <v>45505</v>
      </c>
      <c r="D73" s="5">
        <v>200000</v>
      </c>
      <c r="E73" s="2">
        <f t="shared" ca="1" si="2"/>
        <v>700000</v>
      </c>
    </row>
    <row r="74" spans="1:5" x14ac:dyDescent="0.3">
      <c r="A74" s="1">
        <v>73</v>
      </c>
      <c r="B74" s="3" t="s">
        <v>105</v>
      </c>
      <c r="C74" s="4">
        <v>45505</v>
      </c>
      <c r="D74" s="5">
        <v>200000</v>
      </c>
      <c r="E74" s="2">
        <f t="shared" ca="1" si="2"/>
        <v>700000</v>
      </c>
    </row>
    <row r="75" spans="1:5" x14ac:dyDescent="0.3">
      <c r="A75" s="1">
        <v>74</v>
      </c>
      <c r="B75" s="3" t="s">
        <v>106</v>
      </c>
      <c r="C75" s="4">
        <v>45505</v>
      </c>
      <c r="D75" s="5">
        <v>200000</v>
      </c>
      <c r="E75" s="2">
        <f t="shared" ca="1" si="2"/>
        <v>700000</v>
      </c>
    </row>
    <row r="76" spans="1:5" x14ac:dyDescent="0.3">
      <c r="A76" s="1">
        <v>75</v>
      </c>
      <c r="B76" s="3" t="s">
        <v>88</v>
      </c>
      <c r="C76" s="4">
        <v>45505</v>
      </c>
      <c r="D76" s="5">
        <v>200000</v>
      </c>
      <c r="E76" s="2">
        <f t="shared" ca="1" si="2"/>
        <v>700000</v>
      </c>
    </row>
    <row r="77" spans="1:5" x14ac:dyDescent="0.3">
      <c r="A77" s="1">
        <v>76</v>
      </c>
      <c r="B77" s="3" t="s">
        <v>109</v>
      </c>
      <c r="C77" s="4">
        <v>45505</v>
      </c>
      <c r="D77" s="5">
        <v>200000</v>
      </c>
      <c r="E77" s="2">
        <f t="shared" ca="1" si="2"/>
        <v>700000</v>
      </c>
    </row>
    <row r="78" spans="1:5" x14ac:dyDescent="0.3">
      <c r="A78" s="1">
        <v>77</v>
      </c>
      <c r="B78" s="3" t="s">
        <v>89</v>
      </c>
      <c r="C78" s="4">
        <v>45505</v>
      </c>
      <c r="D78" s="5">
        <v>200000</v>
      </c>
      <c r="E78" s="2">
        <f t="shared" ca="1" si="2"/>
        <v>700000</v>
      </c>
    </row>
    <row r="79" spans="1:5" x14ac:dyDescent="0.3">
      <c r="A79" s="1">
        <v>78</v>
      </c>
      <c r="B79" s="3" t="s">
        <v>116</v>
      </c>
      <c r="C79" s="4">
        <v>45505</v>
      </c>
      <c r="D79" s="5">
        <v>200000</v>
      </c>
      <c r="E79" s="2">
        <f t="shared" ca="1" si="2"/>
        <v>700000</v>
      </c>
    </row>
    <row r="80" spans="1:5" x14ac:dyDescent="0.3">
      <c r="A80" s="1">
        <v>79</v>
      </c>
      <c r="B80" s="3" t="s">
        <v>107</v>
      </c>
      <c r="C80" s="4">
        <v>45505</v>
      </c>
      <c r="D80" s="5">
        <v>200000</v>
      </c>
      <c r="E80" s="2">
        <f t="shared" ca="1" si="2"/>
        <v>700000</v>
      </c>
    </row>
    <row r="81" spans="1:5" x14ac:dyDescent="0.3">
      <c r="A81" s="1">
        <v>80</v>
      </c>
      <c r="B81" s="3" t="s">
        <v>77</v>
      </c>
      <c r="C81" s="4">
        <v>45505</v>
      </c>
      <c r="D81" s="5">
        <v>200000</v>
      </c>
      <c r="E81" s="2">
        <f t="shared" ca="1" si="2"/>
        <v>700000</v>
      </c>
    </row>
    <row r="82" spans="1:5" x14ac:dyDescent="0.3">
      <c r="A82" s="1">
        <v>81</v>
      </c>
      <c r="B82" s="3" t="s">
        <v>79</v>
      </c>
      <c r="C82" s="4">
        <v>45505</v>
      </c>
      <c r="D82" s="5">
        <v>200000</v>
      </c>
      <c r="E82" s="2">
        <f t="shared" ca="1" si="2"/>
        <v>700000</v>
      </c>
    </row>
    <row r="83" spans="1:5" x14ac:dyDescent="0.3">
      <c r="A83" s="1">
        <v>82</v>
      </c>
      <c r="B83" s="3" t="s">
        <v>102</v>
      </c>
      <c r="C83" s="4">
        <v>45505</v>
      </c>
      <c r="D83" s="5">
        <v>200000</v>
      </c>
      <c r="E83" s="2">
        <f t="shared" ca="1" si="2"/>
        <v>700000</v>
      </c>
    </row>
    <row r="84" spans="1:5" x14ac:dyDescent="0.3">
      <c r="A84" s="1">
        <v>83</v>
      </c>
      <c r="B84" s="3" t="s">
        <v>86</v>
      </c>
      <c r="C84" s="4">
        <v>45505</v>
      </c>
      <c r="D84" s="5">
        <v>200000</v>
      </c>
      <c r="E84" s="2">
        <f t="shared" ca="1" si="2"/>
        <v>700000</v>
      </c>
    </row>
    <row r="85" spans="1:5" x14ac:dyDescent="0.3">
      <c r="A85" s="1">
        <v>84</v>
      </c>
      <c r="B85" s="3" t="s">
        <v>82</v>
      </c>
      <c r="C85" s="4">
        <v>45505</v>
      </c>
      <c r="D85" s="5">
        <v>200000</v>
      </c>
      <c r="E85" s="2">
        <f t="shared" ca="1" si="2"/>
        <v>700000</v>
      </c>
    </row>
    <row r="86" spans="1:5" x14ac:dyDescent="0.3">
      <c r="A86" s="1">
        <v>85</v>
      </c>
      <c r="B86" s="3" t="s">
        <v>90</v>
      </c>
      <c r="C86" s="4">
        <v>45505</v>
      </c>
      <c r="D86" s="5">
        <v>200000</v>
      </c>
      <c r="E86" s="2">
        <f t="shared" ca="1" si="2"/>
        <v>700000</v>
      </c>
    </row>
    <row r="87" spans="1:5" x14ac:dyDescent="0.3">
      <c r="A87" s="1">
        <v>86</v>
      </c>
      <c r="B87" s="3" t="s">
        <v>120</v>
      </c>
      <c r="C87" s="4">
        <v>45505</v>
      </c>
      <c r="D87" s="5">
        <v>200000</v>
      </c>
      <c r="E87" s="2">
        <f t="shared" ca="1" si="2"/>
        <v>700000</v>
      </c>
    </row>
    <row r="88" spans="1:5" x14ac:dyDescent="0.3">
      <c r="A88" s="1">
        <v>87</v>
      </c>
      <c r="B88" s="3" t="s">
        <v>83</v>
      </c>
      <c r="C88" s="4">
        <v>45505</v>
      </c>
      <c r="D88" s="5">
        <v>200000</v>
      </c>
      <c r="E88" s="2">
        <f t="shared" ca="1" si="2"/>
        <v>700000</v>
      </c>
    </row>
    <row r="89" spans="1:5" x14ac:dyDescent="0.3">
      <c r="A89" s="1">
        <v>88</v>
      </c>
      <c r="B89" s="3" t="s">
        <v>121</v>
      </c>
      <c r="C89" s="4">
        <v>45505</v>
      </c>
      <c r="D89" s="5">
        <v>200000</v>
      </c>
      <c r="E89" s="2">
        <f t="shared" ca="1" si="2"/>
        <v>700000</v>
      </c>
    </row>
    <row r="90" spans="1:5" x14ac:dyDescent="0.3">
      <c r="A90" s="1">
        <v>89</v>
      </c>
      <c r="B90" s="3" t="s">
        <v>91</v>
      </c>
      <c r="C90" s="4">
        <v>45505</v>
      </c>
      <c r="D90" s="5">
        <v>200000</v>
      </c>
      <c r="E90" s="2">
        <f t="shared" ca="1" si="2"/>
        <v>700000</v>
      </c>
    </row>
    <row r="91" spans="1:5" x14ac:dyDescent="0.3">
      <c r="A91" s="1">
        <v>90</v>
      </c>
      <c r="B91" s="3" t="s">
        <v>114</v>
      </c>
      <c r="C91" s="4">
        <v>45505</v>
      </c>
      <c r="D91" s="5">
        <v>200000</v>
      </c>
      <c r="E91" s="2">
        <f t="shared" ca="1" si="2"/>
        <v>700000</v>
      </c>
    </row>
    <row r="92" spans="1:5" x14ac:dyDescent="0.3">
      <c r="A92" s="1">
        <v>91</v>
      </c>
      <c r="B92" s="3" t="s">
        <v>118</v>
      </c>
      <c r="C92" s="4">
        <v>45505</v>
      </c>
      <c r="D92" s="5">
        <v>200000</v>
      </c>
      <c r="E92" s="2">
        <f t="shared" ca="1" si="2"/>
        <v>700000</v>
      </c>
    </row>
    <row r="93" spans="1:5" x14ac:dyDescent="0.3">
      <c r="A93" s="1">
        <v>92</v>
      </c>
      <c r="B93" s="3" t="s">
        <v>98</v>
      </c>
      <c r="C93" s="4">
        <v>45505</v>
      </c>
      <c r="D93" s="5">
        <v>200000</v>
      </c>
      <c r="E93" s="2">
        <f t="shared" ca="1" si="2"/>
        <v>700000</v>
      </c>
    </row>
    <row r="94" spans="1:5" x14ac:dyDescent="0.3">
      <c r="A94" s="1">
        <v>93</v>
      </c>
      <c r="B94" s="3" t="s">
        <v>93</v>
      </c>
      <c r="C94" s="4">
        <v>45505</v>
      </c>
      <c r="D94" s="5">
        <v>200000</v>
      </c>
      <c r="E94" s="2">
        <f t="shared" ca="1" si="2"/>
        <v>700000</v>
      </c>
    </row>
    <row r="95" spans="1:5" x14ac:dyDescent="0.3">
      <c r="A95" s="1">
        <v>94</v>
      </c>
      <c r="B95" s="3" t="s">
        <v>92</v>
      </c>
      <c r="C95" s="4">
        <v>45505</v>
      </c>
      <c r="D95" s="5">
        <v>200000</v>
      </c>
      <c r="E95" s="2">
        <f t="shared" ca="1" si="2"/>
        <v>700000</v>
      </c>
    </row>
    <row r="96" spans="1:5" x14ac:dyDescent="0.3">
      <c r="A96" s="1">
        <v>95</v>
      </c>
      <c r="B96" s="3" t="s">
        <v>104</v>
      </c>
      <c r="C96" s="4">
        <v>45505</v>
      </c>
      <c r="D96" s="5">
        <v>200000</v>
      </c>
      <c r="E96" s="2">
        <f t="shared" ca="1" si="2"/>
        <v>700000</v>
      </c>
    </row>
    <row r="97" spans="1:5" x14ac:dyDescent="0.3">
      <c r="A97" s="1">
        <v>96</v>
      </c>
      <c r="B97" s="3" t="s">
        <v>103</v>
      </c>
      <c r="C97" s="4">
        <v>45505</v>
      </c>
      <c r="D97" s="5">
        <v>200000</v>
      </c>
      <c r="E97" s="2">
        <f t="shared" ca="1" si="2"/>
        <v>700000</v>
      </c>
    </row>
    <row r="98" spans="1:5" x14ac:dyDescent="0.3">
      <c r="A98" s="1">
        <v>97</v>
      </c>
      <c r="B98" s="3" t="s">
        <v>78</v>
      </c>
      <c r="C98" s="4">
        <v>45505</v>
      </c>
      <c r="D98" s="5">
        <v>200000</v>
      </c>
      <c r="E98" s="2">
        <f t="shared" ref="E98:E132" ca="1" si="3">MAX(0, DATEDIF(DATE(YEAR(C98),MONTH(C98),1), EOMONTH(TODAY(),-1)+1, "m")) * 50000</f>
        <v>700000</v>
      </c>
    </row>
    <row r="99" spans="1:5" x14ac:dyDescent="0.3">
      <c r="A99" s="1">
        <v>98</v>
      </c>
      <c r="B99" s="3" t="s">
        <v>94</v>
      </c>
      <c r="C99" s="4">
        <v>45505</v>
      </c>
      <c r="D99" s="5">
        <v>200000</v>
      </c>
      <c r="E99" s="2">
        <f t="shared" ca="1" si="3"/>
        <v>700000</v>
      </c>
    </row>
    <row r="100" spans="1:5" x14ac:dyDescent="0.3">
      <c r="A100" s="1">
        <v>99</v>
      </c>
      <c r="B100" s="3" t="s">
        <v>112</v>
      </c>
      <c r="C100" s="4">
        <v>45505</v>
      </c>
      <c r="D100" s="5">
        <v>200000</v>
      </c>
      <c r="E100" s="2">
        <f t="shared" ca="1" si="3"/>
        <v>700000</v>
      </c>
    </row>
    <row r="101" spans="1:5" x14ac:dyDescent="0.3">
      <c r="A101" s="1">
        <v>100</v>
      </c>
      <c r="B101" s="3" t="s">
        <v>95</v>
      </c>
      <c r="C101" s="4">
        <v>45505</v>
      </c>
      <c r="D101" s="5">
        <v>200000</v>
      </c>
      <c r="E101" s="2">
        <f t="shared" ca="1" si="3"/>
        <v>700000</v>
      </c>
    </row>
    <row r="102" spans="1:5" x14ac:dyDescent="0.3">
      <c r="A102" s="1">
        <v>101</v>
      </c>
      <c r="B102" s="3" t="s">
        <v>99</v>
      </c>
      <c r="C102" s="4">
        <v>45505</v>
      </c>
      <c r="D102" s="5">
        <v>200000</v>
      </c>
      <c r="E102" s="2">
        <f t="shared" ca="1" si="3"/>
        <v>700000</v>
      </c>
    </row>
    <row r="103" spans="1:5" x14ac:dyDescent="0.3">
      <c r="A103" s="1">
        <v>102</v>
      </c>
      <c r="B103" s="3" t="s">
        <v>81</v>
      </c>
      <c r="C103" s="4">
        <v>45505</v>
      </c>
      <c r="D103" s="5">
        <v>200000</v>
      </c>
      <c r="E103" s="2">
        <f t="shared" ca="1" si="3"/>
        <v>700000</v>
      </c>
    </row>
    <row r="104" spans="1:5" x14ac:dyDescent="0.3">
      <c r="A104" s="1">
        <v>103</v>
      </c>
      <c r="B104" s="3" t="s">
        <v>97</v>
      </c>
      <c r="C104" s="4">
        <v>45505</v>
      </c>
      <c r="D104" s="5">
        <v>200000</v>
      </c>
      <c r="E104" s="2">
        <f t="shared" ca="1" si="3"/>
        <v>700000</v>
      </c>
    </row>
    <row r="105" spans="1:5" x14ac:dyDescent="0.3">
      <c r="A105" s="1">
        <v>104</v>
      </c>
      <c r="B105" s="3" t="s">
        <v>96</v>
      </c>
      <c r="C105" s="4">
        <v>45505</v>
      </c>
      <c r="D105" s="5">
        <v>200000</v>
      </c>
      <c r="E105" s="2">
        <f t="shared" ca="1" si="3"/>
        <v>700000</v>
      </c>
    </row>
    <row r="106" spans="1:5" x14ac:dyDescent="0.3">
      <c r="A106" s="1">
        <v>105</v>
      </c>
      <c r="B106" s="3" t="s">
        <v>62</v>
      </c>
      <c r="C106" s="4">
        <v>45536</v>
      </c>
      <c r="D106" s="5">
        <v>200000</v>
      </c>
      <c r="E106" s="2">
        <f t="shared" ca="1" si="3"/>
        <v>650000</v>
      </c>
    </row>
    <row r="107" spans="1:5" x14ac:dyDescent="0.3">
      <c r="A107" s="1">
        <v>106</v>
      </c>
      <c r="B107" s="3" t="s">
        <v>68</v>
      </c>
      <c r="C107" s="4">
        <v>45536</v>
      </c>
      <c r="D107" s="5">
        <v>200000</v>
      </c>
      <c r="E107" s="2">
        <f t="shared" ca="1" si="3"/>
        <v>650000</v>
      </c>
    </row>
    <row r="108" spans="1:5" x14ac:dyDescent="0.3">
      <c r="A108" s="1">
        <v>107</v>
      </c>
      <c r="B108" s="3" t="s">
        <v>65</v>
      </c>
      <c r="C108" s="4">
        <v>45536</v>
      </c>
      <c r="D108" s="5">
        <v>200000</v>
      </c>
      <c r="E108" s="2">
        <f t="shared" ca="1" si="3"/>
        <v>650000</v>
      </c>
    </row>
    <row r="109" spans="1:5" x14ac:dyDescent="0.3">
      <c r="A109" s="1">
        <v>108</v>
      </c>
      <c r="B109" s="3" t="s">
        <v>67</v>
      </c>
      <c r="C109" s="4">
        <v>45536</v>
      </c>
      <c r="D109" s="5">
        <v>200000</v>
      </c>
      <c r="E109" s="2">
        <f t="shared" ca="1" si="3"/>
        <v>650000</v>
      </c>
    </row>
    <row r="110" spans="1:5" x14ac:dyDescent="0.3">
      <c r="A110" s="1">
        <v>109</v>
      </c>
      <c r="B110" s="3" t="s">
        <v>64</v>
      </c>
      <c r="C110" s="4">
        <v>45536</v>
      </c>
      <c r="D110" s="5">
        <v>200000</v>
      </c>
      <c r="E110" s="2">
        <f t="shared" ca="1" si="3"/>
        <v>650000</v>
      </c>
    </row>
    <row r="111" spans="1:5" x14ac:dyDescent="0.3">
      <c r="A111" s="1">
        <v>110</v>
      </c>
      <c r="B111" s="3" t="s">
        <v>63</v>
      </c>
      <c r="C111" s="4">
        <v>45536</v>
      </c>
      <c r="D111" s="5">
        <v>200000</v>
      </c>
      <c r="E111" s="2">
        <f t="shared" ca="1" si="3"/>
        <v>650000</v>
      </c>
    </row>
    <row r="112" spans="1:5" x14ac:dyDescent="0.3">
      <c r="A112" s="1">
        <v>111</v>
      </c>
      <c r="B112" s="3" t="s">
        <v>69</v>
      </c>
      <c r="C112" s="4">
        <v>45566</v>
      </c>
      <c r="D112" s="5">
        <v>200000</v>
      </c>
      <c r="E112" s="2">
        <f t="shared" ca="1" si="3"/>
        <v>600000</v>
      </c>
    </row>
    <row r="113" spans="1:5" x14ac:dyDescent="0.3">
      <c r="A113" s="1">
        <v>112</v>
      </c>
      <c r="B113" s="3" t="s">
        <v>60</v>
      </c>
      <c r="C113" s="4">
        <v>45566</v>
      </c>
      <c r="D113" s="5">
        <v>200000</v>
      </c>
      <c r="E113" s="2">
        <f t="shared" ca="1" si="3"/>
        <v>600000</v>
      </c>
    </row>
    <row r="114" spans="1:5" x14ac:dyDescent="0.3">
      <c r="A114" s="1">
        <v>113</v>
      </c>
      <c r="B114" s="3" t="s">
        <v>72</v>
      </c>
      <c r="C114" s="4">
        <v>45597</v>
      </c>
      <c r="D114" s="5">
        <v>200000</v>
      </c>
      <c r="E114" s="2">
        <f t="shared" ca="1" si="3"/>
        <v>550000</v>
      </c>
    </row>
    <row r="115" spans="1:5" x14ac:dyDescent="0.3">
      <c r="A115" s="1">
        <v>114</v>
      </c>
      <c r="B115" s="3" t="s">
        <v>76</v>
      </c>
      <c r="C115" s="4">
        <v>45597</v>
      </c>
      <c r="D115" s="5">
        <v>200000</v>
      </c>
      <c r="E115" s="2">
        <f t="shared" ca="1" si="3"/>
        <v>550000</v>
      </c>
    </row>
    <row r="116" spans="1:5" x14ac:dyDescent="0.3">
      <c r="A116" s="1">
        <v>115</v>
      </c>
      <c r="B116" s="3" t="s">
        <v>71</v>
      </c>
      <c r="C116" s="4">
        <v>45597</v>
      </c>
      <c r="D116" s="5">
        <v>200000</v>
      </c>
      <c r="E116" s="2">
        <f t="shared" ca="1" si="3"/>
        <v>550000</v>
      </c>
    </row>
    <row r="117" spans="1:5" x14ac:dyDescent="0.3">
      <c r="A117" s="1">
        <v>116</v>
      </c>
      <c r="B117" s="3" t="s">
        <v>70</v>
      </c>
      <c r="C117" s="4">
        <v>45597</v>
      </c>
      <c r="D117" s="5">
        <v>200000</v>
      </c>
      <c r="E117" s="2">
        <f t="shared" ca="1" si="3"/>
        <v>550000</v>
      </c>
    </row>
    <row r="118" spans="1:5" x14ac:dyDescent="0.3">
      <c r="A118" s="1">
        <v>117</v>
      </c>
      <c r="B118" s="3" t="s">
        <v>73</v>
      </c>
      <c r="C118" s="4">
        <v>45627</v>
      </c>
      <c r="D118" s="5">
        <v>200000</v>
      </c>
      <c r="E118" s="2">
        <f t="shared" ca="1" si="3"/>
        <v>500000</v>
      </c>
    </row>
    <row r="119" spans="1:5" x14ac:dyDescent="0.3">
      <c r="A119" s="1">
        <v>118</v>
      </c>
      <c r="B119" s="3" t="s">
        <v>74</v>
      </c>
      <c r="C119" s="4">
        <v>45627</v>
      </c>
      <c r="D119" s="5">
        <v>200000</v>
      </c>
      <c r="E119" s="2">
        <f t="shared" ca="1" si="3"/>
        <v>500000</v>
      </c>
    </row>
    <row r="120" spans="1:5" x14ac:dyDescent="0.3">
      <c r="A120" s="1">
        <v>119</v>
      </c>
      <c r="B120" s="3" t="s">
        <v>128</v>
      </c>
      <c r="C120" s="4">
        <v>45658</v>
      </c>
      <c r="D120" s="5">
        <v>200000</v>
      </c>
      <c r="E120" s="2">
        <f t="shared" ca="1" si="3"/>
        <v>450000</v>
      </c>
    </row>
    <row r="121" spans="1:5" x14ac:dyDescent="0.3">
      <c r="A121" s="1">
        <v>120</v>
      </c>
      <c r="B121" s="3" t="s">
        <v>127</v>
      </c>
      <c r="C121" s="4">
        <v>45658</v>
      </c>
      <c r="D121" s="5">
        <v>200000</v>
      </c>
      <c r="E121" s="2">
        <f t="shared" ca="1" si="3"/>
        <v>450000</v>
      </c>
    </row>
    <row r="122" spans="1:5" x14ac:dyDescent="0.3">
      <c r="A122" s="1">
        <v>121</v>
      </c>
      <c r="B122" s="3" t="s">
        <v>126</v>
      </c>
      <c r="C122" s="4">
        <v>45658</v>
      </c>
      <c r="D122" s="5">
        <v>200000</v>
      </c>
      <c r="E122" s="2">
        <f t="shared" ca="1" si="3"/>
        <v>450000</v>
      </c>
    </row>
    <row r="123" spans="1:5" x14ac:dyDescent="0.3">
      <c r="A123" s="1">
        <v>122</v>
      </c>
      <c r="B123" s="3" t="s">
        <v>125</v>
      </c>
      <c r="C123" s="4">
        <v>45658</v>
      </c>
      <c r="D123" s="5">
        <v>200000</v>
      </c>
      <c r="E123" s="2">
        <f t="shared" ca="1" si="3"/>
        <v>450000</v>
      </c>
    </row>
    <row r="124" spans="1:5" x14ac:dyDescent="0.3">
      <c r="A124" s="1">
        <v>123</v>
      </c>
      <c r="B124" s="3" t="s">
        <v>122</v>
      </c>
      <c r="C124" s="4">
        <v>45658</v>
      </c>
      <c r="D124" s="5">
        <v>200000</v>
      </c>
      <c r="E124" s="2">
        <f t="shared" ca="1" si="3"/>
        <v>450000</v>
      </c>
    </row>
    <row r="125" spans="1:5" x14ac:dyDescent="0.3">
      <c r="A125" s="1">
        <v>124</v>
      </c>
      <c r="B125" s="3" t="s">
        <v>123</v>
      </c>
      <c r="C125" s="4">
        <v>45658</v>
      </c>
      <c r="D125" s="5">
        <v>200000</v>
      </c>
      <c r="E125" s="2">
        <f t="shared" ca="1" si="3"/>
        <v>450000</v>
      </c>
    </row>
    <row r="126" spans="1:5" x14ac:dyDescent="0.3">
      <c r="A126" s="1">
        <v>125</v>
      </c>
      <c r="B126" s="3" t="s">
        <v>124</v>
      </c>
      <c r="C126" s="4">
        <v>45658</v>
      </c>
      <c r="D126" s="5">
        <v>200000</v>
      </c>
      <c r="E126" s="2">
        <f t="shared" ca="1" si="3"/>
        <v>450000</v>
      </c>
    </row>
    <row r="127" spans="1:5" x14ac:dyDescent="0.3">
      <c r="A127" s="1">
        <v>126</v>
      </c>
      <c r="B127" s="3" t="s">
        <v>130</v>
      </c>
      <c r="C127" s="4">
        <v>45658</v>
      </c>
      <c r="D127" s="5">
        <v>150000</v>
      </c>
      <c r="E127" s="2">
        <f t="shared" ca="1" si="3"/>
        <v>450000</v>
      </c>
    </row>
    <row r="128" spans="1:5" x14ac:dyDescent="0.3">
      <c r="A128" s="1">
        <v>127</v>
      </c>
      <c r="B128" s="3" t="s">
        <v>61</v>
      </c>
      <c r="C128" s="4">
        <v>45658</v>
      </c>
      <c r="D128" s="5">
        <v>200000</v>
      </c>
      <c r="E128" s="2">
        <f t="shared" ca="1" si="3"/>
        <v>450000</v>
      </c>
    </row>
    <row r="129" spans="1:5" x14ac:dyDescent="0.3">
      <c r="A129" s="1">
        <v>128</v>
      </c>
      <c r="B129" s="3" t="s">
        <v>129</v>
      </c>
      <c r="C129" s="4">
        <v>45658</v>
      </c>
      <c r="D129" s="5">
        <v>200000</v>
      </c>
      <c r="E129" s="2">
        <f t="shared" ca="1" si="3"/>
        <v>450000</v>
      </c>
    </row>
    <row r="130" spans="1:5" x14ac:dyDescent="0.3">
      <c r="A130" s="1">
        <v>129</v>
      </c>
      <c r="B130" s="3" t="s">
        <v>132</v>
      </c>
      <c r="C130" s="4">
        <v>45778</v>
      </c>
      <c r="D130" s="5">
        <v>200000</v>
      </c>
      <c r="E130" s="2">
        <f t="shared" ca="1" si="3"/>
        <v>250000</v>
      </c>
    </row>
    <row r="131" spans="1:5" x14ac:dyDescent="0.3">
      <c r="A131" s="1">
        <v>130</v>
      </c>
      <c r="B131" s="3" t="s">
        <v>131</v>
      </c>
      <c r="C131" s="4">
        <v>45809</v>
      </c>
      <c r="D131" s="5">
        <v>200000</v>
      </c>
      <c r="E131" s="2">
        <f t="shared" ca="1" si="3"/>
        <v>200000</v>
      </c>
    </row>
    <row r="132" spans="1:5" x14ac:dyDescent="0.3">
      <c r="A132" s="1">
        <v>131</v>
      </c>
      <c r="B132" s="3" t="s">
        <v>133</v>
      </c>
      <c r="C132" s="4">
        <v>45839</v>
      </c>
      <c r="D132" s="5">
        <v>200000</v>
      </c>
      <c r="E132" s="2">
        <f t="shared" ca="1" si="3"/>
        <v>150000</v>
      </c>
    </row>
    <row r="133" spans="1:5" x14ac:dyDescent="0.3">
      <c r="A133" s="1"/>
      <c r="D133" s="5">
        <f>SUBTOTAL(109,Table3[SIMPANAN POKOK])</f>
        <v>26150000</v>
      </c>
      <c r="E133" s="2">
        <f ca="1">SUBTOTAL(109,Table3[TOTAL SIMPANAN WAJIB])</f>
        <v>165750000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"/>
  <sheetViews>
    <sheetView topLeftCell="A16" workbookViewId="0">
      <selection activeCell="B162" sqref="B162"/>
    </sheetView>
  </sheetViews>
  <sheetFormatPr defaultRowHeight="14.4" x14ac:dyDescent="0.3"/>
  <cols>
    <col min="1" max="1" width="5" customWidth="1"/>
    <col min="2" max="2" width="19.109375" customWidth="1"/>
    <col min="3" max="3" width="9" customWidth="1"/>
    <col min="5" max="5" width="16.33203125" style="3" customWidth="1"/>
    <col min="6" max="6" width="17.21875" customWidth="1"/>
    <col min="8" max="8" width="14.44140625" customWidth="1"/>
    <col min="9" max="10" width="8.88671875" customWidth="1"/>
    <col min="11" max="11" width="10.21875" bestFit="1" customWidth="1"/>
  </cols>
  <sheetData>
    <row r="1" spans="1:9" x14ac:dyDescent="0.3">
      <c r="A1" s="17" t="s">
        <v>0</v>
      </c>
      <c r="B1" s="17" t="s">
        <v>136</v>
      </c>
      <c r="C1" s="17" t="s">
        <v>154</v>
      </c>
      <c r="D1" s="17" t="s">
        <v>155</v>
      </c>
      <c r="E1" s="17" t="s">
        <v>156</v>
      </c>
      <c r="F1" s="19" t="s">
        <v>168</v>
      </c>
    </row>
    <row r="2" spans="1:9" x14ac:dyDescent="0.3">
      <c r="A2" s="10">
        <v>1</v>
      </c>
      <c r="B2" s="23" t="s">
        <v>145</v>
      </c>
      <c r="C2" s="10">
        <v>2023</v>
      </c>
      <c r="D2" s="10" t="s">
        <v>137</v>
      </c>
      <c r="E2" s="12">
        <v>9678</v>
      </c>
      <c r="F2" s="18" t="s">
        <v>167</v>
      </c>
    </row>
    <row r="3" spans="1:9" x14ac:dyDescent="0.3">
      <c r="A3" s="10">
        <v>2</v>
      </c>
      <c r="B3" s="23" t="s">
        <v>145</v>
      </c>
      <c r="C3" s="10">
        <v>2024</v>
      </c>
      <c r="D3" s="10" t="s">
        <v>142</v>
      </c>
      <c r="E3" s="12">
        <v>100000</v>
      </c>
      <c r="F3" s="18" t="s">
        <v>167</v>
      </c>
    </row>
    <row r="4" spans="1:9" x14ac:dyDescent="0.3">
      <c r="A4" s="10">
        <v>3</v>
      </c>
      <c r="B4" s="23" t="s">
        <v>145</v>
      </c>
      <c r="C4" s="10">
        <v>2024</v>
      </c>
      <c r="D4" s="10" t="s">
        <v>143</v>
      </c>
      <c r="E4" s="14">
        <v>-100000</v>
      </c>
      <c r="F4" s="18" t="s">
        <v>166</v>
      </c>
    </row>
    <row r="5" spans="1:9" x14ac:dyDescent="0.3">
      <c r="A5" s="10">
        <v>4</v>
      </c>
      <c r="B5" s="3" t="s">
        <v>4</v>
      </c>
      <c r="C5" s="10">
        <v>2023</v>
      </c>
      <c r="D5" s="10" t="s">
        <v>137</v>
      </c>
      <c r="E5" s="13">
        <v>5010088</v>
      </c>
      <c r="F5" s="18" t="s">
        <v>167</v>
      </c>
      <c r="I5" s="6"/>
    </row>
    <row r="6" spans="1:9" x14ac:dyDescent="0.3">
      <c r="A6" s="10">
        <v>5</v>
      </c>
      <c r="B6" s="3" t="s">
        <v>4</v>
      </c>
      <c r="C6" s="10">
        <v>2024</v>
      </c>
      <c r="D6" s="10" t="s">
        <v>139</v>
      </c>
      <c r="E6" s="14">
        <v>5000000</v>
      </c>
      <c r="F6" s="18" t="s">
        <v>167</v>
      </c>
      <c r="I6" s="6"/>
    </row>
    <row r="7" spans="1:9" x14ac:dyDescent="0.3">
      <c r="A7" s="10">
        <v>6</v>
      </c>
      <c r="B7" s="3" t="s">
        <v>4</v>
      </c>
      <c r="C7" s="10">
        <v>2024</v>
      </c>
      <c r="D7" s="10" t="s">
        <v>157</v>
      </c>
      <c r="E7" s="14">
        <v>3000000</v>
      </c>
      <c r="F7" s="18" t="s">
        <v>167</v>
      </c>
      <c r="I7" s="6"/>
    </row>
    <row r="8" spans="1:9" x14ac:dyDescent="0.3">
      <c r="A8" s="10">
        <v>7</v>
      </c>
      <c r="B8" s="3" t="s">
        <v>4</v>
      </c>
      <c r="C8" s="10">
        <v>2024</v>
      </c>
      <c r="D8" s="10" t="s">
        <v>158</v>
      </c>
      <c r="E8" s="14">
        <v>5000000</v>
      </c>
      <c r="F8" s="18" t="s">
        <v>167</v>
      </c>
      <c r="I8" s="6"/>
    </row>
    <row r="9" spans="1:9" x14ac:dyDescent="0.3">
      <c r="A9" s="10">
        <v>8</v>
      </c>
      <c r="B9" s="3" t="s">
        <v>4</v>
      </c>
      <c r="C9" s="10">
        <v>2025</v>
      </c>
      <c r="D9" s="10" t="s">
        <v>138</v>
      </c>
      <c r="E9" s="13">
        <v>1000000</v>
      </c>
      <c r="F9" s="18" t="s">
        <v>167</v>
      </c>
      <c r="I9" s="6"/>
    </row>
    <row r="10" spans="1:9" x14ac:dyDescent="0.3">
      <c r="A10" s="10">
        <v>9</v>
      </c>
      <c r="B10" s="3" t="s">
        <v>4</v>
      </c>
      <c r="C10" s="10">
        <v>2025</v>
      </c>
      <c r="D10" s="10" t="s">
        <v>139</v>
      </c>
      <c r="E10" s="16">
        <v>1650000</v>
      </c>
      <c r="F10" s="18" t="s">
        <v>167</v>
      </c>
      <c r="I10" s="6"/>
    </row>
    <row r="11" spans="1:9" x14ac:dyDescent="0.3">
      <c r="A11" s="10">
        <v>10</v>
      </c>
      <c r="B11" s="3" t="s">
        <v>4</v>
      </c>
      <c r="C11" s="10">
        <v>2025</v>
      </c>
      <c r="D11" s="10" t="s">
        <v>140</v>
      </c>
      <c r="E11" s="16">
        <v>750000</v>
      </c>
      <c r="F11" s="18" t="s">
        <v>167</v>
      </c>
      <c r="I11" s="6"/>
    </row>
    <row r="12" spans="1:9" x14ac:dyDescent="0.3">
      <c r="A12" s="10">
        <v>11</v>
      </c>
      <c r="B12" s="3" t="s">
        <v>4</v>
      </c>
      <c r="C12" s="10">
        <v>2025</v>
      </c>
      <c r="D12" s="10" t="s">
        <v>140</v>
      </c>
      <c r="E12" s="16">
        <v>-3000000</v>
      </c>
      <c r="F12" s="18" t="s">
        <v>166</v>
      </c>
      <c r="I12" s="6"/>
    </row>
    <row r="13" spans="1:9" x14ac:dyDescent="0.3">
      <c r="A13" s="10">
        <v>12</v>
      </c>
      <c r="B13" s="3" t="s">
        <v>4</v>
      </c>
      <c r="C13" s="10">
        <v>2025</v>
      </c>
      <c r="D13" s="10" t="s">
        <v>157</v>
      </c>
      <c r="E13" s="16">
        <v>1750000</v>
      </c>
      <c r="F13" s="18" t="s">
        <v>167</v>
      </c>
      <c r="I13" s="6"/>
    </row>
    <row r="14" spans="1:9" x14ac:dyDescent="0.3">
      <c r="A14" s="10">
        <v>13</v>
      </c>
      <c r="B14" s="3" t="s">
        <v>4</v>
      </c>
      <c r="C14" s="10">
        <v>2025</v>
      </c>
      <c r="D14" s="10" t="s">
        <v>157</v>
      </c>
      <c r="E14" s="16">
        <v>-7000000</v>
      </c>
      <c r="F14" s="18" t="s">
        <v>166</v>
      </c>
      <c r="I14" s="6"/>
    </row>
    <row r="15" spans="1:9" x14ac:dyDescent="0.3">
      <c r="A15" s="10">
        <v>14</v>
      </c>
      <c r="B15" s="3" t="s">
        <v>4</v>
      </c>
      <c r="C15" s="10">
        <v>2025</v>
      </c>
      <c r="D15" s="10" t="s">
        <v>141</v>
      </c>
      <c r="E15" s="16">
        <v>-8500000</v>
      </c>
      <c r="F15" s="18" t="s">
        <v>166</v>
      </c>
      <c r="I15" s="6"/>
    </row>
    <row r="16" spans="1:9" x14ac:dyDescent="0.3">
      <c r="A16" s="10">
        <v>15</v>
      </c>
      <c r="B16" s="3" t="s">
        <v>5</v>
      </c>
      <c r="C16" s="10">
        <v>2023</v>
      </c>
      <c r="D16" s="10" t="s">
        <v>137</v>
      </c>
      <c r="E16" s="16">
        <v>486</v>
      </c>
      <c r="F16" s="18" t="s">
        <v>167</v>
      </c>
      <c r="I16" s="6"/>
    </row>
    <row r="17" spans="1:9" x14ac:dyDescent="0.3">
      <c r="A17" s="10">
        <v>16</v>
      </c>
      <c r="B17" s="3" t="s">
        <v>6</v>
      </c>
      <c r="C17" s="10">
        <v>2023</v>
      </c>
      <c r="D17" s="10" t="s">
        <v>137</v>
      </c>
      <c r="E17" s="16">
        <v>16275</v>
      </c>
      <c r="F17" s="18" t="s">
        <v>167</v>
      </c>
      <c r="I17" s="6"/>
    </row>
    <row r="18" spans="1:9" x14ac:dyDescent="0.3">
      <c r="A18" s="10">
        <v>17</v>
      </c>
      <c r="B18" s="3" t="s">
        <v>7</v>
      </c>
      <c r="C18" s="10">
        <v>2023</v>
      </c>
      <c r="D18" s="10" t="s">
        <v>137</v>
      </c>
      <c r="E18" s="16">
        <v>8788</v>
      </c>
      <c r="F18" s="18" t="s">
        <v>167</v>
      </c>
      <c r="I18" s="6"/>
    </row>
    <row r="19" spans="1:9" x14ac:dyDescent="0.3">
      <c r="A19" s="10">
        <v>18</v>
      </c>
      <c r="B19" s="3" t="s">
        <v>8</v>
      </c>
      <c r="C19" s="10">
        <v>2023</v>
      </c>
      <c r="D19" s="10" t="s">
        <v>137</v>
      </c>
      <c r="E19" s="16">
        <v>21098</v>
      </c>
      <c r="F19" s="18" t="s">
        <v>167</v>
      </c>
      <c r="I19" s="6"/>
    </row>
    <row r="20" spans="1:9" x14ac:dyDescent="0.3">
      <c r="A20" s="10">
        <v>19</v>
      </c>
      <c r="B20" s="3" t="s">
        <v>9</v>
      </c>
      <c r="C20" s="10">
        <v>2023</v>
      </c>
      <c r="D20" s="10" t="s">
        <v>137</v>
      </c>
      <c r="E20" s="16">
        <v>29554</v>
      </c>
      <c r="F20" s="18" t="s">
        <v>167</v>
      </c>
      <c r="I20" s="6"/>
    </row>
    <row r="21" spans="1:9" x14ac:dyDescent="0.3">
      <c r="A21" s="10">
        <v>20</v>
      </c>
      <c r="B21" s="3" t="s">
        <v>9</v>
      </c>
      <c r="C21" s="10">
        <v>2024</v>
      </c>
      <c r="D21" s="10" t="s">
        <v>138</v>
      </c>
      <c r="E21" s="16">
        <v>1500000</v>
      </c>
      <c r="F21" s="18" t="s">
        <v>167</v>
      </c>
      <c r="I21" s="6"/>
    </row>
    <row r="22" spans="1:9" x14ac:dyDescent="0.3">
      <c r="A22" s="10">
        <v>21</v>
      </c>
      <c r="B22" s="3" t="s">
        <v>10</v>
      </c>
      <c r="C22" s="10">
        <v>2023</v>
      </c>
      <c r="D22" s="10" t="s">
        <v>137</v>
      </c>
      <c r="E22" s="16">
        <v>477</v>
      </c>
      <c r="F22" s="18" t="s">
        <v>167</v>
      </c>
      <c r="I22" s="6"/>
    </row>
    <row r="23" spans="1:9" x14ac:dyDescent="0.3">
      <c r="A23" s="10">
        <v>22</v>
      </c>
      <c r="B23" s="3" t="s">
        <v>11</v>
      </c>
      <c r="C23" s="10">
        <v>2023</v>
      </c>
      <c r="D23" s="10" t="s">
        <v>137</v>
      </c>
      <c r="E23" s="16">
        <v>10088</v>
      </c>
      <c r="F23" s="18" t="s">
        <v>167</v>
      </c>
      <c r="I23" s="6"/>
    </row>
    <row r="24" spans="1:9" x14ac:dyDescent="0.3">
      <c r="A24" s="10">
        <v>23</v>
      </c>
      <c r="B24" s="3" t="s">
        <v>12</v>
      </c>
      <c r="C24" s="10">
        <v>2023</v>
      </c>
      <c r="D24" s="10" t="s">
        <v>137</v>
      </c>
      <c r="E24" s="16">
        <v>7833</v>
      </c>
      <c r="F24" s="18" t="s">
        <v>167</v>
      </c>
    </row>
    <row r="25" spans="1:9" x14ac:dyDescent="0.3">
      <c r="A25" s="10">
        <v>24</v>
      </c>
      <c r="B25" s="3" t="s">
        <v>13</v>
      </c>
      <c r="C25" s="10">
        <v>2023</v>
      </c>
      <c r="D25" s="10" t="s">
        <v>137</v>
      </c>
      <c r="E25" s="16">
        <v>41635</v>
      </c>
      <c r="F25" s="18" t="s">
        <v>167</v>
      </c>
    </row>
    <row r="26" spans="1:9" x14ac:dyDescent="0.3">
      <c r="A26" s="10">
        <v>25</v>
      </c>
      <c r="B26" s="3" t="s">
        <v>14</v>
      </c>
      <c r="C26" s="10">
        <v>2023</v>
      </c>
      <c r="D26" s="10" t="s">
        <v>137</v>
      </c>
      <c r="E26" s="16">
        <v>7352</v>
      </c>
      <c r="F26" s="18" t="s">
        <v>167</v>
      </c>
    </row>
    <row r="27" spans="1:9" x14ac:dyDescent="0.3">
      <c r="A27" s="10">
        <v>26</v>
      </c>
      <c r="B27" s="23" t="s">
        <v>146</v>
      </c>
      <c r="C27" s="10">
        <v>2023</v>
      </c>
      <c r="D27" s="10" t="s">
        <v>137</v>
      </c>
      <c r="E27" s="16">
        <v>7625</v>
      </c>
      <c r="F27" s="18" t="s">
        <v>167</v>
      </c>
    </row>
    <row r="28" spans="1:9" x14ac:dyDescent="0.3">
      <c r="A28" s="10">
        <v>27</v>
      </c>
      <c r="B28" s="23" t="s">
        <v>147</v>
      </c>
      <c r="C28" s="10">
        <v>2023</v>
      </c>
      <c r="D28" s="10" t="s">
        <v>137</v>
      </c>
      <c r="E28" s="16">
        <v>11982</v>
      </c>
      <c r="F28" s="18" t="s">
        <v>167</v>
      </c>
    </row>
    <row r="29" spans="1:9" x14ac:dyDescent="0.3">
      <c r="A29" s="10">
        <v>28</v>
      </c>
      <c r="B29" s="3" t="s">
        <v>47</v>
      </c>
      <c r="C29" s="10">
        <v>2023</v>
      </c>
      <c r="D29" s="10" t="s">
        <v>137</v>
      </c>
      <c r="E29" s="16">
        <v>26219</v>
      </c>
      <c r="F29" s="18" t="s">
        <v>167</v>
      </c>
    </row>
    <row r="30" spans="1:9" x14ac:dyDescent="0.3">
      <c r="A30" s="10">
        <v>29</v>
      </c>
      <c r="B30" s="3" t="s">
        <v>16</v>
      </c>
      <c r="C30" s="10">
        <v>2023</v>
      </c>
      <c r="D30" s="10" t="s">
        <v>137</v>
      </c>
      <c r="E30" s="16">
        <v>26219</v>
      </c>
      <c r="F30" s="18" t="s">
        <v>167</v>
      </c>
    </row>
    <row r="31" spans="1:9" x14ac:dyDescent="0.3">
      <c r="A31" s="10">
        <v>30</v>
      </c>
      <c r="B31" s="3" t="s">
        <v>17</v>
      </c>
      <c r="C31" s="10">
        <v>2023</v>
      </c>
      <c r="D31" s="10" t="s">
        <v>137</v>
      </c>
      <c r="E31" s="16">
        <v>2404</v>
      </c>
      <c r="F31" s="18" t="s">
        <v>167</v>
      </c>
    </row>
    <row r="32" spans="1:9" x14ac:dyDescent="0.3">
      <c r="A32" s="10">
        <v>31</v>
      </c>
      <c r="B32" s="3" t="s">
        <v>18</v>
      </c>
      <c r="C32" s="10">
        <v>2023</v>
      </c>
      <c r="D32" s="10" t="s">
        <v>137</v>
      </c>
      <c r="E32" s="16">
        <v>25909</v>
      </c>
      <c r="F32" s="18" t="s">
        <v>167</v>
      </c>
    </row>
    <row r="33" spans="1:6" x14ac:dyDescent="0.3">
      <c r="A33" s="10">
        <v>32</v>
      </c>
      <c r="B33" s="3" t="s">
        <v>19</v>
      </c>
      <c r="C33" s="10">
        <v>2023</v>
      </c>
      <c r="D33" s="10" t="s">
        <v>137</v>
      </c>
      <c r="E33" s="16">
        <v>11493</v>
      </c>
      <c r="F33" s="18" t="s">
        <v>167</v>
      </c>
    </row>
    <row r="34" spans="1:6" x14ac:dyDescent="0.3">
      <c r="A34" s="10">
        <v>33</v>
      </c>
      <c r="B34" s="3" t="s">
        <v>20</v>
      </c>
      <c r="C34" s="10">
        <v>2023</v>
      </c>
      <c r="D34" s="10" t="s">
        <v>137</v>
      </c>
      <c r="E34" s="16">
        <v>5670</v>
      </c>
      <c r="F34" s="18" t="s">
        <v>167</v>
      </c>
    </row>
    <row r="35" spans="1:6" x14ac:dyDescent="0.3">
      <c r="A35" s="10">
        <v>34</v>
      </c>
      <c r="B35" s="3" t="s">
        <v>21</v>
      </c>
      <c r="C35" s="10">
        <v>2023</v>
      </c>
      <c r="D35" s="10" t="s">
        <v>137</v>
      </c>
      <c r="E35" s="16">
        <v>10866</v>
      </c>
      <c r="F35" s="18" t="s">
        <v>167</v>
      </c>
    </row>
    <row r="36" spans="1:6" x14ac:dyDescent="0.3">
      <c r="A36" s="10">
        <v>35</v>
      </c>
      <c r="B36" s="3" t="s">
        <v>22</v>
      </c>
      <c r="C36" s="10">
        <v>2023</v>
      </c>
      <c r="D36" s="10" t="s">
        <v>137</v>
      </c>
      <c r="E36" s="16">
        <v>57985</v>
      </c>
      <c r="F36" s="18" t="s">
        <v>167</v>
      </c>
    </row>
    <row r="37" spans="1:6" x14ac:dyDescent="0.3">
      <c r="A37" s="10">
        <v>36</v>
      </c>
      <c r="B37" s="3" t="s">
        <v>23</v>
      </c>
      <c r="C37" s="10">
        <v>2023</v>
      </c>
      <c r="D37" s="10" t="s">
        <v>137</v>
      </c>
      <c r="E37" s="16">
        <v>161103</v>
      </c>
      <c r="F37" s="18" t="s">
        <v>167</v>
      </c>
    </row>
    <row r="38" spans="1:6" x14ac:dyDescent="0.3">
      <c r="A38" s="10">
        <v>37</v>
      </c>
      <c r="B38" s="3" t="s">
        <v>24</v>
      </c>
      <c r="C38" s="10">
        <v>2023</v>
      </c>
      <c r="D38" s="10" t="s">
        <v>137</v>
      </c>
      <c r="E38" s="16">
        <v>53610</v>
      </c>
      <c r="F38" s="18" t="s">
        <v>167</v>
      </c>
    </row>
    <row r="39" spans="1:6" x14ac:dyDescent="0.3">
      <c r="A39" s="10">
        <v>38</v>
      </c>
      <c r="B39" s="3" t="s">
        <v>25</v>
      </c>
      <c r="C39" s="10">
        <v>2023</v>
      </c>
      <c r="D39" s="10" t="s">
        <v>137</v>
      </c>
      <c r="E39" s="16">
        <v>-15741</v>
      </c>
      <c r="F39" s="18" t="s">
        <v>166</v>
      </c>
    </row>
    <row r="40" spans="1:6" x14ac:dyDescent="0.3">
      <c r="A40" s="10">
        <v>39</v>
      </c>
      <c r="B40" s="3" t="s">
        <v>26</v>
      </c>
      <c r="C40" s="10">
        <v>2023</v>
      </c>
      <c r="D40" s="10" t="s">
        <v>137</v>
      </c>
      <c r="E40" s="16">
        <v>24663</v>
      </c>
      <c r="F40" s="18" t="s">
        <v>167</v>
      </c>
    </row>
    <row r="41" spans="1:6" x14ac:dyDescent="0.3">
      <c r="A41" s="10">
        <v>40</v>
      </c>
      <c r="B41" s="23" t="s">
        <v>148</v>
      </c>
      <c r="C41" s="10">
        <v>2023</v>
      </c>
      <c r="D41" s="10" t="s">
        <v>137</v>
      </c>
      <c r="E41" s="16">
        <v>20524</v>
      </c>
      <c r="F41" s="18" t="s">
        <v>167</v>
      </c>
    </row>
    <row r="42" spans="1:6" x14ac:dyDescent="0.3">
      <c r="A42" s="10">
        <v>41</v>
      </c>
      <c r="B42" s="3" t="s">
        <v>126</v>
      </c>
      <c r="C42" s="10">
        <v>2023</v>
      </c>
      <c r="D42" s="10" t="s">
        <v>137</v>
      </c>
      <c r="E42" s="16">
        <v>10236</v>
      </c>
      <c r="F42" s="18" t="s">
        <v>167</v>
      </c>
    </row>
    <row r="43" spans="1:6" x14ac:dyDescent="0.3">
      <c r="A43" s="10">
        <v>42</v>
      </c>
      <c r="B43" s="23" t="s">
        <v>149</v>
      </c>
      <c r="C43" s="10">
        <v>2023</v>
      </c>
      <c r="D43" s="10" t="s">
        <v>137</v>
      </c>
      <c r="E43" s="16">
        <v>109177</v>
      </c>
      <c r="F43" s="18" t="s">
        <v>167</v>
      </c>
    </row>
    <row r="44" spans="1:6" x14ac:dyDescent="0.3">
      <c r="A44" s="10">
        <v>43</v>
      </c>
      <c r="B44" s="3" t="s">
        <v>37</v>
      </c>
      <c r="C44" s="10">
        <v>2023</v>
      </c>
      <c r="D44" s="10" t="s">
        <v>137</v>
      </c>
      <c r="E44" s="16">
        <v>43385</v>
      </c>
      <c r="F44" s="18" t="s">
        <v>167</v>
      </c>
    </row>
    <row r="45" spans="1:6" x14ac:dyDescent="0.3">
      <c r="A45" s="10">
        <v>44</v>
      </c>
      <c r="B45" s="3" t="s">
        <v>28</v>
      </c>
      <c r="C45" s="10">
        <v>2023</v>
      </c>
      <c r="D45" s="10" t="s">
        <v>137</v>
      </c>
      <c r="E45" s="16">
        <v>10002</v>
      </c>
      <c r="F45" s="18" t="s">
        <v>167</v>
      </c>
    </row>
    <row r="46" spans="1:6" x14ac:dyDescent="0.3">
      <c r="A46" s="10">
        <v>45</v>
      </c>
      <c r="B46" s="23" t="s">
        <v>150</v>
      </c>
      <c r="C46" s="10">
        <v>2023</v>
      </c>
      <c r="D46" s="10" t="s">
        <v>137</v>
      </c>
      <c r="E46" s="16">
        <v>10000</v>
      </c>
      <c r="F46" s="18" t="s">
        <v>167</v>
      </c>
    </row>
    <row r="47" spans="1:6" x14ac:dyDescent="0.3">
      <c r="A47" s="10">
        <v>46</v>
      </c>
      <c r="B47" s="3" t="s">
        <v>29</v>
      </c>
      <c r="C47" s="10">
        <v>2023</v>
      </c>
      <c r="D47" s="10" t="s">
        <v>137</v>
      </c>
      <c r="E47" s="16">
        <v>561</v>
      </c>
      <c r="F47" s="18" t="s">
        <v>167</v>
      </c>
    </row>
    <row r="48" spans="1:6" x14ac:dyDescent="0.3">
      <c r="A48" s="10">
        <v>47</v>
      </c>
      <c r="B48" s="3" t="s">
        <v>30</v>
      </c>
      <c r="C48" s="10">
        <v>2023</v>
      </c>
      <c r="D48" s="10" t="s">
        <v>137</v>
      </c>
      <c r="E48" s="16">
        <v>429</v>
      </c>
      <c r="F48" s="18" t="s">
        <v>167</v>
      </c>
    </row>
    <row r="49" spans="1:6" x14ac:dyDescent="0.3">
      <c r="A49" s="10">
        <v>48</v>
      </c>
      <c r="B49" s="3" t="s">
        <v>32</v>
      </c>
      <c r="C49" s="10">
        <v>2023</v>
      </c>
      <c r="D49" s="10" t="s">
        <v>137</v>
      </c>
      <c r="E49" s="16">
        <v>500000</v>
      </c>
      <c r="F49" s="18" t="s">
        <v>167</v>
      </c>
    </row>
    <row r="50" spans="1:6" x14ac:dyDescent="0.3">
      <c r="A50" s="10">
        <v>49</v>
      </c>
      <c r="B50" s="3" t="s">
        <v>32</v>
      </c>
      <c r="C50" s="10">
        <v>2024</v>
      </c>
      <c r="D50" s="10" t="s">
        <v>142</v>
      </c>
      <c r="E50" s="16">
        <v>100000</v>
      </c>
      <c r="F50" s="18" t="s">
        <v>167</v>
      </c>
    </row>
    <row r="51" spans="1:6" x14ac:dyDescent="0.3">
      <c r="A51" s="10">
        <v>50</v>
      </c>
      <c r="B51" s="23" t="s">
        <v>151</v>
      </c>
      <c r="C51" s="10">
        <v>2023</v>
      </c>
      <c r="D51" s="10" t="s">
        <v>137</v>
      </c>
      <c r="E51" s="16">
        <v>66</v>
      </c>
      <c r="F51" s="18" t="s">
        <v>167</v>
      </c>
    </row>
    <row r="52" spans="1:6" x14ac:dyDescent="0.3">
      <c r="A52" s="10">
        <v>51</v>
      </c>
      <c r="B52" s="3" t="s">
        <v>38</v>
      </c>
      <c r="C52" s="10">
        <v>2023</v>
      </c>
      <c r="D52" s="10" t="s">
        <v>137</v>
      </c>
      <c r="E52" s="16">
        <v>135</v>
      </c>
      <c r="F52" s="18" t="s">
        <v>167</v>
      </c>
    </row>
    <row r="53" spans="1:6" x14ac:dyDescent="0.3">
      <c r="A53" s="10">
        <v>52</v>
      </c>
      <c r="B53" s="3" t="s">
        <v>39</v>
      </c>
      <c r="C53" s="10">
        <v>2023</v>
      </c>
      <c r="D53" s="10" t="s">
        <v>137</v>
      </c>
      <c r="E53" s="16">
        <v>66</v>
      </c>
      <c r="F53" s="18" t="s">
        <v>167</v>
      </c>
    </row>
    <row r="54" spans="1:6" x14ac:dyDescent="0.3">
      <c r="A54" s="10">
        <v>53</v>
      </c>
      <c r="B54" s="3" t="s">
        <v>40</v>
      </c>
      <c r="C54" s="10">
        <v>2023</v>
      </c>
      <c r="D54" s="10" t="s">
        <v>137</v>
      </c>
      <c r="E54" s="16">
        <v>20000</v>
      </c>
      <c r="F54" s="18" t="s">
        <v>167</v>
      </c>
    </row>
    <row r="55" spans="1:6" x14ac:dyDescent="0.3">
      <c r="A55" s="10">
        <v>54</v>
      </c>
      <c r="B55" s="23" t="s">
        <v>152</v>
      </c>
      <c r="C55" s="10">
        <v>2023</v>
      </c>
      <c r="D55" s="10" t="s">
        <v>137</v>
      </c>
      <c r="E55" s="16">
        <v>16200000</v>
      </c>
      <c r="F55" s="18" t="s">
        <v>167</v>
      </c>
    </row>
    <row r="56" spans="1:6" x14ac:dyDescent="0.3">
      <c r="A56" s="10">
        <v>55</v>
      </c>
      <c r="B56" s="23" t="s">
        <v>152</v>
      </c>
      <c r="C56" s="10">
        <v>2024</v>
      </c>
      <c r="D56" s="9" t="s">
        <v>137</v>
      </c>
      <c r="E56" s="16">
        <v>-200000</v>
      </c>
      <c r="F56" s="18" t="s">
        <v>166</v>
      </c>
    </row>
    <row r="57" spans="1:6" x14ac:dyDescent="0.3">
      <c r="A57" s="10">
        <v>56</v>
      </c>
      <c r="B57" s="23" t="s">
        <v>152</v>
      </c>
      <c r="C57" s="10">
        <v>2024</v>
      </c>
      <c r="D57" s="9" t="s">
        <v>138</v>
      </c>
      <c r="E57" s="16">
        <v>200000</v>
      </c>
      <c r="F57" s="18" t="s">
        <v>167</v>
      </c>
    </row>
    <row r="58" spans="1:6" x14ac:dyDescent="0.3">
      <c r="A58" s="10">
        <v>57</v>
      </c>
      <c r="B58" s="23" t="s">
        <v>152</v>
      </c>
      <c r="C58" s="10">
        <v>2024</v>
      </c>
      <c r="D58" s="9" t="s">
        <v>139</v>
      </c>
      <c r="E58" s="16">
        <v>200000</v>
      </c>
      <c r="F58" s="18" t="s">
        <v>167</v>
      </c>
    </row>
    <row r="59" spans="1:6" x14ac:dyDescent="0.3">
      <c r="A59" s="10">
        <v>58</v>
      </c>
      <c r="B59" s="23" t="s">
        <v>152</v>
      </c>
      <c r="C59" s="10">
        <v>2024</v>
      </c>
      <c r="D59" s="9" t="s">
        <v>140</v>
      </c>
      <c r="E59" s="16">
        <v>200000</v>
      </c>
      <c r="F59" s="18" t="s">
        <v>167</v>
      </c>
    </row>
    <row r="60" spans="1:6" x14ac:dyDescent="0.3">
      <c r="A60" s="10">
        <v>59</v>
      </c>
      <c r="B60" s="23" t="s">
        <v>152</v>
      </c>
      <c r="C60" s="10">
        <v>2024</v>
      </c>
      <c r="D60" s="9" t="s">
        <v>157</v>
      </c>
      <c r="E60" s="16">
        <v>200000</v>
      </c>
      <c r="F60" s="18" t="s">
        <v>167</v>
      </c>
    </row>
    <row r="61" spans="1:6" x14ac:dyDescent="0.3">
      <c r="A61" s="10">
        <v>60</v>
      </c>
      <c r="B61" s="23" t="s">
        <v>152</v>
      </c>
      <c r="C61" s="10">
        <v>2024</v>
      </c>
      <c r="D61" s="9" t="s">
        <v>141</v>
      </c>
      <c r="E61" s="16">
        <v>200000</v>
      </c>
      <c r="F61" s="18" t="s">
        <v>167</v>
      </c>
    </row>
    <row r="62" spans="1:6" x14ac:dyDescent="0.3">
      <c r="A62" s="10">
        <v>61</v>
      </c>
      <c r="B62" s="23" t="s">
        <v>152</v>
      </c>
      <c r="C62" s="10">
        <v>2024</v>
      </c>
      <c r="D62" s="9" t="s">
        <v>142</v>
      </c>
      <c r="E62" s="16">
        <v>200000</v>
      </c>
      <c r="F62" s="18" t="s">
        <v>167</v>
      </c>
    </row>
    <row r="63" spans="1:6" x14ac:dyDescent="0.3">
      <c r="A63" s="10">
        <v>62</v>
      </c>
      <c r="B63" s="23" t="s">
        <v>152</v>
      </c>
      <c r="C63" s="10">
        <v>2024</v>
      </c>
      <c r="D63" s="9" t="s">
        <v>158</v>
      </c>
      <c r="E63" s="16">
        <v>200000</v>
      </c>
      <c r="F63" s="18" t="s">
        <v>167</v>
      </c>
    </row>
    <row r="64" spans="1:6" x14ac:dyDescent="0.3">
      <c r="A64" s="10">
        <v>63</v>
      </c>
      <c r="B64" s="23" t="s">
        <v>152</v>
      </c>
      <c r="C64" s="10">
        <v>2024</v>
      </c>
      <c r="D64" s="9" t="s">
        <v>143</v>
      </c>
      <c r="E64" s="16">
        <v>200000</v>
      </c>
      <c r="F64" s="18" t="s">
        <v>167</v>
      </c>
    </row>
    <row r="65" spans="1:6" x14ac:dyDescent="0.3">
      <c r="A65" s="10">
        <v>64</v>
      </c>
      <c r="B65" s="23" t="s">
        <v>152</v>
      </c>
      <c r="C65" s="10">
        <v>2024</v>
      </c>
      <c r="D65" s="9" t="s">
        <v>159</v>
      </c>
      <c r="E65" s="16">
        <v>200000</v>
      </c>
      <c r="F65" s="18" t="s">
        <v>167</v>
      </c>
    </row>
    <row r="66" spans="1:6" x14ac:dyDescent="0.3">
      <c r="A66" s="10">
        <v>65</v>
      </c>
      <c r="B66" s="23" t="s">
        <v>152</v>
      </c>
      <c r="C66" s="10">
        <v>2024</v>
      </c>
      <c r="D66" s="9" t="s">
        <v>144</v>
      </c>
      <c r="E66" s="16">
        <v>-200000</v>
      </c>
      <c r="F66" s="18" t="s">
        <v>166</v>
      </c>
    </row>
    <row r="67" spans="1:6" x14ac:dyDescent="0.3">
      <c r="A67" s="10">
        <v>66</v>
      </c>
      <c r="B67" s="23" t="s">
        <v>152</v>
      </c>
      <c r="C67" s="10">
        <v>2024</v>
      </c>
      <c r="D67" s="9" t="s">
        <v>160</v>
      </c>
      <c r="E67" s="16">
        <v>200000</v>
      </c>
      <c r="F67" s="18" t="s">
        <v>167</v>
      </c>
    </row>
    <row r="68" spans="1:6" x14ac:dyDescent="0.3">
      <c r="A68" s="10">
        <v>67</v>
      </c>
      <c r="B68" s="23" t="s">
        <v>152</v>
      </c>
      <c r="C68" s="10">
        <v>2025</v>
      </c>
      <c r="D68" s="9" t="s">
        <v>137</v>
      </c>
      <c r="E68" s="16">
        <v>200000</v>
      </c>
      <c r="F68" s="18" t="s">
        <v>167</v>
      </c>
    </row>
    <row r="69" spans="1:6" x14ac:dyDescent="0.3">
      <c r="A69" s="10">
        <v>68</v>
      </c>
      <c r="B69" s="23" t="s">
        <v>152</v>
      </c>
      <c r="C69" s="10">
        <v>2025</v>
      </c>
      <c r="D69" s="9" t="s">
        <v>138</v>
      </c>
      <c r="E69" s="16">
        <v>200000</v>
      </c>
      <c r="F69" s="18" t="s">
        <v>167</v>
      </c>
    </row>
    <row r="70" spans="1:6" x14ac:dyDescent="0.3">
      <c r="A70" s="10">
        <v>69</v>
      </c>
      <c r="B70" s="23" t="s">
        <v>152</v>
      </c>
      <c r="C70" s="10">
        <v>2025</v>
      </c>
      <c r="D70" s="9" t="s">
        <v>139</v>
      </c>
      <c r="E70" s="16">
        <v>200000</v>
      </c>
      <c r="F70" s="18" t="s">
        <v>167</v>
      </c>
    </row>
    <row r="71" spans="1:6" x14ac:dyDescent="0.3">
      <c r="A71" s="10">
        <v>70</v>
      </c>
      <c r="B71" s="23" t="s">
        <v>152</v>
      </c>
      <c r="C71" s="10">
        <v>2025</v>
      </c>
      <c r="D71" s="9" t="s">
        <v>140</v>
      </c>
      <c r="E71" s="16">
        <v>200000</v>
      </c>
      <c r="F71" s="18" t="s">
        <v>167</v>
      </c>
    </row>
    <row r="72" spans="1:6" x14ac:dyDescent="0.3">
      <c r="A72" s="10">
        <v>71</v>
      </c>
      <c r="B72" s="23" t="s">
        <v>152</v>
      </c>
      <c r="C72" s="10">
        <v>2025</v>
      </c>
      <c r="D72" s="9" t="s">
        <v>157</v>
      </c>
      <c r="E72" s="16">
        <v>200000</v>
      </c>
      <c r="F72" s="18" t="s">
        <v>167</v>
      </c>
    </row>
    <row r="73" spans="1:6" x14ac:dyDescent="0.3">
      <c r="A73" s="10">
        <v>72</v>
      </c>
      <c r="B73" s="23" t="s">
        <v>152</v>
      </c>
      <c r="C73" s="10">
        <v>2025</v>
      </c>
      <c r="D73" s="9" t="s">
        <v>141</v>
      </c>
      <c r="E73" s="16">
        <v>200000</v>
      </c>
      <c r="F73" s="18" t="s">
        <v>167</v>
      </c>
    </row>
    <row r="74" spans="1:6" x14ac:dyDescent="0.3">
      <c r="A74" s="10">
        <v>73</v>
      </c>
      <c r="B74" s="23" t="s">
        <v>152</v>
      </c>
      <c r="C74" s="10">
        <v>2025</v>
      </c>
      <c r="D74" s="9" t="s">
        <v>142</v>
      </c>
      <c r="E74" s="16">
        <v>100000</v>
      </c>
      <c r="F74" s="18" t="s">
        <v>167</v>
      </c>
    </row>
    <row r="75" spans="1:6" x14ac:dyDescent="0.3">
      <c r="A75" s="10">
        <v>74</v>
      </c>
      <c r="B75" s="23" t="s">
        <v>152</v>
      </c>
      <c r="C75" s="10">
        <v>2025</v>
      </c>
      <c r="D75" s="9" t="s">
        <v>158</v>
      </c>
      <c r="E75" s="16">
        <v>200000</v>
      </c>
      <c r="F75" s="18" t="s">
        <v>167</v>
      </c>
    </row>
    <row r="76" spans="1:6" x14ac:dyDescent="0.3">
      <c r="A76" s="10">
        <v>75</v>
      </c>
      <c r="B76" s="23" t="s">
        <v>153</v>
      </c>
      <c r="C76" s="15">
        <v>2023</v>
      </c>
      <c r="D76" s="11" t="s">
        <v>137</v>
      </c>
      <c r="E76" s="16">
        <v>850000</v>
      </c>
      <c r="F76" s="18" t="s">
        <v>167</v>
      </c>
    </row>
    <row r="77" spans="1:6" x14ac:dyDescent="0.3">
      <c r="A77" s="10">
        <v>76</v>
      </c>
      <c r="B77" s="23" t="s">
        <v>153</v>
      </c>
      <c r="C77" s="15">
        <v>2024</v>
      </c>
      <c r="D77" s="11" t="s">
        <v>137</v>
      </c>
      <c r="E77" s="16">
        <v>100000</v>
      </c>
      <c r="F77" s="18" t="s">
        <v>167</v>
      </c>
    </row>
    <row r="78" spans="1:6" x14ac:dyDescent="0.3">
      <c r="A78" s="10">
        <v>77</v>
      </c>
      <c r="B78" s="23" t="s">
        <v>153</v>
      </c>
      <c r="C78" s="15">
        <v>2024</v>
      </c>
      <c r="D78" s="11" t="s">
        <v>138</v>
      </c>
      <c r="E78" s="16">
        <v>100000</v>
      </c>
      <c r="F78" s="18" t="s">
        <v>167</v>
      </c>
    </row>
    <row r="79" spans="1:6" x14ac:dyDescent="0.3">
      <c r="A79" s="10">
        <v>78</v>
      </c>
      <c r="B79" s="23" t="s">
        <v>153</v>
      </c>
      <c r="C79" s="15">
        <v>2024</v>
      </c>
      <c r="D79" s="11" t="s">
        <v>139</v>
      </c>
      <c r="E79" s="16">
        <v>100000</v>
      </c>
      <c r="F79" s="18" t="s">
        <v>167</v>
      </c>
    </row>
    <row r="80" spans="1:6" x14ac:dyDescent="0.3">
      <c r="A80" s="10">
        <v>79</v>
      </c>
      <c r="B80" s="23" t="s">
        <v>153</v>
      </c>
      <c r="C80" s="15">
        <v>2024</v>
      </c>
      <c r="D80" s="11" t="s">
        <v>140</v>
      </c>
      <c r="E80" s="16">
        <v>-100000</v>
      </c>
      <c r="F80" s="18" t="s">
        <v>166</v>
      </c>
    </row>
    <row r="81" spans="1:6" x14ac:dyDescent="0.3">
      <c r="A81" s="10">
        <v>80</v>
      </c>
      <c r="B81" s="23" t="s">
        <v>153</v>
      </c>
      <c r="C81" s="15">
        <v>2024</v>
      </c>
      <c r="D81" s="11" t="s">
        <v>157</v>
      </c>
      <c r="E81" s="16">
        <v>100000</v>
      </c>
      <c r="F81" s="18" t="s">
        <v>167</v>
      </c>
    </row>
    <row r="82" spans="1:6" x14ac:dyDescent="0.3">
      <c r="A82" s="10">
        <v>81</v>
      </c>
      <c r="B82" s="23" t="s">
        <v>153</v>
      </c>
      <c r="C82" s="15">
        <v>2024</v>
      </c>
      <c r="D82" s="11" t="s">
        <v>158</v>
      </c>
      <c r="E82" s="16">
        <v>100000</v>
      </c>
      <c r="F82" s="18" t="s">
        <v>167</v>
      </c>
    </row>
    <row r="83" spans="1:6" x14ac:dyDescent="0.3">
      <c r="A83" s="10">
        <v>82</v>
      </c>
      <c r="B83" s="23" t="s">
        <v>153</v>
      </c>
      <c r="C83" s="15">
        <v>2024</v>
      </c>
      <c r="D83" s="11" t="s">
        <v>143</v>
      </c>
      <c r="E83" s="16">
        <v>100000</v>
      </c>
      <c r="F83" s="18" t="s">
        <v>167</v>
      </c>
    </row>
    <row r="84" spans="1:6" x14ac:dyDescent="0.3">
      <c r="A84" s="10">
        <v>83</v>
      </c>
      <c r="B84" s="23" t="s">
        <v>153</v>
      </c>
      <c r="C84" s="15">
        <v>2024</v>
      </c>
      <c r="D84" s="11" t="s">
        <v>159</v>
      </c>
      <c r="E84" s="16">
        <v>100000</v>
      </c>
      <c r="F84" s="18" t="s">
        <v>167</v>
      </c>
    </row>
    <row r="85" spans="1:6" x14ac:dyDescent="0.3">
      <c r="A85" s="10">
        <v>84</v>
      </c>
      <c r="B85" s="23" t="s">
        <v>153</v>
      </c>
      <c r="C85" s="15">
        <v>2024</v>
      </c>
      <c r="D85" s="11" t="s">
        <v>144</v>
      </c>
      <c r="E85" s="16">
        <v>100000</v>
      </c>
      <c r="F85" s="18" t="s">
        <v>167</v>
      </c>
    </row>
    <row r="86" spans="1:6" x14ac:dyDescent="0.3">
      <c r="A86" s="10">
        <v>85</v>
      </c>
      <c r="B86" s="23" t="s">
        <v>153</v>
      </c>
      <c r="C86" s="15">
        <v>2024</v>
      </c>
      <c r="D86" s="11" t="s">
        <v>160</v>
      </c>
      <c r="E86" s="16">
        <v>100000</v>
      </c>
      <c r="F86" s="18" t="s">
        <v>167</v>
      </c>
    </row>
    <row r="87" spans="1:6" x14ac:dyDescent="0.3">
      <c r="A87" s="10">
        <v>86</v>
      </c>
      <c r="B87" s="23" t="s">
        <v>153</v>
      </c>
      <c r="C87" s="15">
        <v>2025</v>
      </c>
      <c r="D87" s="11" t="s">
        <v>137</v>
      </c>
      <c r="E87" s="16">
        <v>100000</v>
      </c>
      <c r="F87" s="18" t="s">
        <v>167</v>
      </c>
    </row>
    <row r="88" spans="1:6" x14ac:dyDescent="0.3">
      <c r="A88" s="10">
        <v>87</v>
      </c>
      <c r="B88" s="23" t="s">
        <v>153</v>
      </c>
      <c r="C88" s="15">
        <v>2025</v>
      </c>
      <c r="D88" s="11" t="s">
        <v>138</v>
      </c>
      <c r="E88" s="16">
        <v>100000</v>
      </c>
      <c r="F88" s="18" t="s">
        <v>167</v>
      </c>
    </row>
    <row r="89" spans="1:6" x14ac:dyDescent="0.3">
      <c r="A89" s="10">
        <v>88</v>
      </c>
      <c r="B89" s="23" t="s">
        <v>153</v>
      </c>
      <c r="C89" s="15">
        <v>2025</v>
      </c>
      <c r="D89" s="11" t="s">
        <v>139</v>
      </c>
      <c r="E89" s="16">
        <v>100000</v>
      </c>
      <c r="F89" s="18" t="s">
        <v>167</v>
      </c>
    </row>
    <row r="90" spans="1:6" x14ac:dyDescent="0.3">
      <c r="A90" s="10">
        <v>89</v>
      </c>
      <c r="B90" s="23" t="s">
        <v>153</v>
      </c>
      <c r="C90" s="15">
        <v>2025</v>
      </c>
      <c r="D90" s="11" t="s">
        <v>140</v>
      </c>
      <c r="E90" s="16">
        <v>100000</v>
      </c>
      <c r="F90" s="18" t="s">
        <v>167</v>
      </c>
    </row>
    <row r="91" spans="1:6" x14ac:dyDescent="0.3">
      <c r="A91" s="10">
        <v>90</v>
      </c>
      <c r="B91" s="23" t="s">
        <v>153</v>
      </c>
      <c r="C91" s="15">
        <v>2025</v>
      </c>
      <c r="D91" s="11" t="s">
        <v>157</v>
      </c>
      <c r="E91" s="16">
        <v>100000</v>
      </c>
      <c r="F91" s="18" t="s">
        <v>167</v>
      </c>
    </row>
    <row r="92" spans="1:6" x14ac:dyDescent="0.3">
      <c r="A92" s="10">
        <v>91</v>
      </c>
      <c r="B92" s="23" t="s">
        <v>153</v>
      </c>
      <c r="C92" s="15">
        <v>2025</v>
      </c>
      <c r="D92" s="11" t="s">
        <v>141</v>
      </c>
      <c r="E92" s="16">
        <v>100000</v>
      </c>
      <c r="F92" s="18" t="s">
        <v>167</v>
      </c>
    </row>
    <row r="93" spans="1:6" x14ac:dyDescent="0.3">
      <c r="A93" s="10">
        <v>92</v>
      </c>
      <c r="B93" s="23" t="s">
        <v>153</v>
      </c>
      <c r="C93" s="15">
        <v>2025</v>
      </c>
      <c r="D93" s="11" t="s">
        <v>142</v>
      </c>
      <c r="E93" s="16">
        <v>100000</v>
      </c>
      <c r="F93" s="18" t="s">
        <v>167</v>
      </c>
    </row>
    <row r="94" spans="1:6" x14ac:dyDescent="0.3">
      <c r="A94" s="10">
        <v>93</v>
      </c>
      <c r="B94" s="23" t="s">
        <v>153</v>
      </c>
      <c r="C94" s="15">
        <v>2025</v>
      </c>
      <c r="D94" s="11" t="s">
        <v>158</v>
      </c>
      <c r="E94" s="16">
        <v>100000</v>
      </c>
      <c r="F94" s="18" t="s">
        <v>167</v>
      </c>
    </row>
    <row r="95" spans="1:6" x14ac:dyDescent="0.3">
      <c r="A95" s="10">
        <v>94</v>
      </c>
      <c r="B95" s="23" t="s">
        <v>153</v>
      </c>
      <c r="C95" s="15">
        <v>2025</v>
      </c>
      <c r="D95" s="11" t="s">
        <v>143</v>
      </c>
      <c r="E95" s="16">
        <v>100000</v>
      </c>
      <c r="F95" s="18" t="s">
        <v>167</v>
      </c>
    </row>
    <row r="96" spans="1:6" x14ac:dyDescent="0.3">
      <c r="A96" s="10">
        <v>95</v>
      </c>
      <c r="B96" s="23" t="s">
        <v>153</v>
      </c>
      <c r="C96" s="15">
        <v>2025</v>
      </c>
      <c r="D96" s="11" t="s">
        <v>159</v>
      </c>
      <c r="E96" s="16">
        <v>100000</v>
      </c>
      <c r="F96" s="18" t="s">
        <v>167</v>
      </c>
    </row>
    <row r="97" spans="1:6" x14ac:dyDescent="0.3">
      <c r="A97" s="10">
        <v>96</v>
      </c>
      <c r="B97" s="23" t="s">
        <v>153</v>
      </c>
      <c r="C97" s="15">
        <v>2025</v>
      </c>
      <c r="D97" s="11" t="s">
        <v>144</v>
      </c>
      <c r="E97" s="16">
        <v>100000</v>
      </c>
      <c r="F97" s="18" t="s">
        <v>167</v>
      </c>
    </row>
    <row r="98" spans="1:6" x14ac:dyDescent="0.3">
      <c r="A98" s="10">
        <v>97</v>
      </c>
      <c r="B98" s="23" t="s">
        <v>153</v>
      </c>
      <c r="C98" s="15">
        <v>2025</v>
      </c>
      <c r="D98" s="11" t="s">
        <v>160</v>
      </c>
      <c r="E98" s="16">
        <v>100000</v>
      </c>
      <c r="F98" s="18" t="s">
        <v>167</v>
      </c>
    </row>
    <row r="99" spans="1:6" x14ac:dyDescent="0.3">
      <c r="A99" s="10">
        <v>98</v>
      </c>
      <c r="B99" s="3" t="s">
        <v>74</v>
      </c>
      <c r="C99" s="15">
        <v>2023</v>
      </c>
      <c r="D99" s="11" t="s">
        <v>137</v>
      </c>
      <c r="E99" s="16">
        <v>1050000</v>
      </c>
      <c r="F99" s="18" t="s">
        <v>167</v>
      </c>
    </row>
    <row r="100" spans="1:6" x14ac:dyDescent="0.3">
      <c r="A100" s="10">
        <v>99</v>
      </c>
      <c r="B100" s="3" t="s">
        <v>74</v>
      </c>
      <c r="C100" s="15">
        <v>2024</v>
      </c>
      <c r="D100" s="11" t="s">
        <v>137</v>
      </c>
      <c r="E100" s="16">
        <v>200000</v>
      </c>
      <c r="F100" s="18" t="s">
        <v>167</v>
      </c>
    </row>
    <row r="101" spans="1:6" x14ac:dyDescent="0.3">
      <c r="A101" s="10">
        <v>100</v>
      </c>
      <c r="B101" s="3" t="s">
        <v>74</v>
      </c>
      <c r="C101" s="15">
        <v>2024</v>
      </c>
      <c r="D101" s="11" t="s">
        <v>138</v>
      </c>
      <c r="E101" s="16">
        <v>200000</v>
      </c>
      <c r="F101" s="18" t="s">
        <v>167</v>
      </c>
    </row>
    <row r="102" spans="1:6" x14ac:dyDescent="0.3">
      <c r="A102" s="10">
        <v>101</v>
      </c>
      <c r="B102" s="3" t="s">
        <v>74</v>
      </c>
      <c r="C102" s="15">
        <v>2024</v>
      </c>
      <c r="D102" s="11" t="s">
        <v>139</v>
      </c>
      <c r="E102" s="16">
        <v>200000</v>
      </c>
      <c r="F102" s="18" t="s">
        <v>167</v>
      </c>
    </row>
    <row r="103" spans="1:6" x14ac:dyDescent="0.3">
      <c r="A103" s="10">
        <v>102</v>
      </c>
      <c r="B103" s="3" t="s">
        <v>74</v>
      </c>
      <c r="C103" s="15">
        <v>2024</v>
      </c>
      <c r="D103" s="11" t="s">
        <v>140</v>
      </c>
      <c r="E103" s="16">
        <v>200000</v>
      </c>
      <c r="F103" s="18" t="s">
        <v>167</v>
      </c>
    </row>
    <row r="104" spans="1:6" x14ac:dyDescent="0.3">
      <c r="A104" s="10">
        <v>103</v>
      </c>
      <c r="B104" s="3" t="s">
        <v>74</v>
      </c>
      <c r="C104" s="15">
        <v>2024</v>
      </c>
      <c r="D104" s="11" t="s">
        <v>157</v>
      </c>
      <c r="E104" s="16">
        <v>200000</v>
      </c>
      <c r="F104" s="18" t="s">
        <v>167</v>
      </c>
    </row>
    <row r="105" spans="1:6" x14ac:dyDescent="0.3">
      <c r="A105" s="10">
        <v>104</v>
      </c>
      <c r="B105" s="3" t="s">
        <v>74</v>
      </c>
      <c r="C105" s="15">
        <v>2024</v>
      </c>
      <c r="D105" s="11" t="s">
        <v>141</v>
      </c>
      <c r="E105" s="16">
        <v>200000</v>
      </c>
      <c r="F105" s="18" t="s">
        <v>167</v>
      </c>
    </row>
    <row r="106" spans="1:6" x14ac:dyDescent="0.3">
      <c r="A106" s="10">
        <v>105</v>
      </c>
      <c r="B106" s="3" t="s">
        <v>74</v>
      </c>
      <c r="C106" s="15">
        <v>2024</v>
      </c>
      <c r="D106" s="11" t="s">
        <v>142</v>
      </c>
      <c r="E106" s="16">
        <v>200000</v>
      </c>
      <c r="F106" s="18" t="s">
        <v>167</v>
      </c>
    </row>
    <row r="107" spans="1:6" x14ac:dyDescent="0.3">
      <c r="A107" s="10">
        <v>106</v>
      </c>
      <c r="B107" s="3" t="s">
        <v>74</v>
      </c>
      <c r="C107" s="15">
        <v>2024</v>
      </c>
      <c r="D107" s="11" t="s">
        <v>158</v>
      </c>
      <c r="E107" s="16">
        <v>200000</v>
      </c>
      <c r="F107" s="18" t="s">
        <v>167</v>
      </c>
    </row>
    <row r="108" spans="1:6" x14ac:dyDescent="0.3">
      <c r="A108" s="10">
        <v>107</v>
      </c>
      <c r="B108" s="3" t="s">
        <v>74</v>
      </c>
      <c r="C108" s="15">
        <v>2024</v>
      </c>
      <c r="D108" s="11" t="s">
        <v>143</v>
      </c>
      <c r="E108" s="16">
        <v>200000</v>
      </c>
      <c r="F108" s="18" t="s">
        <v>167</v>
      </c>
    </row>
    <row r="109" spans="1:6" x14ac:dyDescent="0.3">
      <c r="A109" s="10">
        <v>108</v>
      </c>
      <c r="B109" s="3" t="s">
        <v>74</v>
      </c>
      <c r="C109" s="15">
        <v>2024</v>
      </c>
      <c r="D109" s="11" t="s">
        <v>159</v>
      </c>
      <c r="E109" s="16">
        <v>200000</v>
      </c>
      <c r="F109" s="18" t="s">
        <v>167</v>
      </c>
    </row>
    <row r="110" spans="1:6" x14ac:dyDescent="0.3">
      <c r="A110" s="10">
        <v>109</v>
      </c>
      <c r="B110" s="3" t="s">
        <v>74</v>
      </c>
      <c r="C110" s="15">
        <v>2024</v>
      </c>
      <c r="D110" s="11" t="s">
        <v>144</v>
      </c>
      <c r="E110" s="16">
        <v>-200000</v>
      </c>
      <c r="F110" s="18" t="s">
        <v>166</v>
      </c>
    </row>
    <row r="111" spans="1:6" x14ac:dyDescent="0.3">
      <c r="A111" s="10">
        <v>110</v>
      </c>
      <c r="B111" s="3" t="s">
        <v>74</v>
      </c>
      <c r="C111" s="15">
        <v>2024</v>
      </c>
      <c r="D111" s="11" t="s">
        <v>160</v>
      </c>
      <c r="E111" s="16">
        <v>200000</v>
      </c>
      <c r="F111" s="18" t="s">
        <v>167</v>
      </c>
    </row>
    <row r="112" spans="1:6" x14ac:dyDescent="0.3">
      <c r="A112" s="10">
        <v>111</v>
      </c>
      <c r="B112" s="3" t="s">
        <v>74</v>
      </c>
      <c r="C112" s="10">
        <v>2025</v>
      </c>
      <c r="D112" s="11" t="s">
        <v>137</v>
      </c>
      <c r="E112" s="16">
        <v>100000</v>
      </c>
      <c r="F112" s="18" t="s">
        <v>167</v>
      </c>
    </row>
    <row r="113" spans="1:6" x14ac:dyDescent="0.3">
      <c r="A113" s="10">
        <v>112</v>
      </c>
      <c r="B113" s="3" t="s">
        <v>74</v>
      </c>
      <c r="C113" s="10">
        <v>2025</v>
      </c>
      <c r="D113" s="11" t="s">
        <v>138</v>
      </c>
      <c r="E113" s="16">
        <v>100000</v>
      </c>
      <c r="F113" s="18" t="s">
        <v>167</v>
      </c>
    </row>
    <row r="114" spans="1:6" x14ac:dyDescent="0.3">
      <c r="A114" s="10">
        <v>113</v>
      </c>
      <c r="B114" s="3" t="s">
        <v>74</v>
      </c>
      <c r="C114" s="10">
        <v>2025</v>
      </c>
      <c r="D114" s="11" t="s">
        <v>139</v>
      </c>
      <c r="E114" s="16">
        <v>100000</v>
      </c>
      <c r="F114" s="18" t="s">
        <v>167</v>
      </c>
    </row>
    <row r="115" spans="1:6" x14ac:dyDescent="0.3">
      <c r="A115" s="10">
        <v>114</v>
      </c>
      <c r="B115" s="3" t="s">
        <v>74</v>
      </c>
      <c r="C115" s="10">
        <v>2025</v>
      </c>
      <c r="D115" s="11" t="s">
        <v>140</v>
      </c>
      <c r="E115" s="16">
        <v>100000</v>
      </c>
      <c r="F115" s="18" t="s">
        <v>167</v>
      </c>
    </row>
    <row r="116" spans="1:6" x14ac:dyDescent="0.3">
      <c r="A116" s="10">
        <v>115</v>
      </c>
      <c r="B116" s="3" t="s">
        <v>74</v>
      </c>
      <c r="C116" s="10">
        <v>2025</v>
      </c>
      <c r="D116" s="11" t="s">
        <v>157</v>
      </c>
      <c r="E116" s="16">
        <v>100000</v>
      </c>
      <c r="F116" s="18" t="s">
        <v>167</v>
      </c>
    </row>
    <row r="117" spans="1:6" x14ac:dyDescent="0.3">
      <c r="A117" s="10">
        <v>116</v>
      </c>
      <c r="B117" s="3" t="s">
        <v>74</v>
      </c>
      <c r="C117" s="10">
        <v>2025</v>
      </c>
      <c r="D117" s="11" t="s">
        <v>141</v>
      </c>
      <c r="E117" s="16">
        <v>100000</v>
      </c>
      <c r="F117" s="18" t="s">
        <v>167</v>
      </c>
    </row>
    <row r="118" spans="1:6" x14ac:dyDescent="0.3">
      <c r="A118" s="10">
        <v>117</v>
      </c>
      <c r="B118" s="3" t="s">
        <v>74</v>
      </c>
      <c r="C118" s="10">
        <v>2025</v>
      </c>
      <c r="D118" s="11" t="s">
        <v>142</v>
      </c>
      <c r="E118" s="16">
        <v>100000</v>
      </c>
      <c r="F118" s="18" t="s">
        <v>167</v>
      </c>
    </row>
    <row r="119" spans="1:6" x14ac:dyDescent="0.3">
      <c r="A119" s="10">
        <v>118</v>
      </c>
      <c r="B119" s="3" t="s">
        <v>74</v>
      </c>
      <c r="C119" s="10">
        <v>2025</v>
      </c>
      <c r="D119" s="11" t="s">
        <v>158</v>
      </c>
      <c r="E119" s="16">
        <v>100000</v>
      </c>
      <c r="F119" s="18" t="s">
        <v>167</v>
      </c>
    </row>
    <row r="120" spans="1:6" x14ac:dyDescent="0.3">
      <c r="A120" s="10">
        <v>119</v>
      </c>
      <c r="B120" s="3" t="s">
        <v>50</v>
      </c>
      <c r="C120" s="10">
        <v>2023</v>
      </c>
      <c r="D120" s="11" t="s">
        <v>137</v>
      </c>
      <c r="E120" s="16">
        <v>200000</v>
      </c>
      <c r="F120" s="18" t="s">
        <v>167</v>
      </c>
    </row>
    <row r="121" spans="1:6" x14ac:dyDescent="0.3">
      <c r="A121" s="10">
        <v>120</v>
      </c>
      <c r="B121" s="3" t="s">
        <v>50</v>
      </c>
      <c r="C121" s="10">
        <v>2024</v>
      </c>
      <c r="D121" s="11" t="s">
        <v>137</v>
      </c>
      <c r="E121" s="16">
        <v>100000</v>
      </c>
      <c r="F121" s="18" t="s">
        <v>167</v>
      </c>
    </row>
    <row r="122" spans="1:6" x14ac:dyDescent="0.3">
      <c r="A122" s="10">
        <v>121</v>
      </c>
      <c r="B122" s="3" t="s">
        <v>50</v>
      </c>
      <c r="C122" s="10">
        <v>2024</v>
      </c>
      <c r="D122" s="11" t="s">
        <v>138</v>
      </c>
      <c r="E122" s="16">
        <v>100000</v>
      </c>
      <c r="F122" s="18" t="s">
        <v>167</v>
      </c>
    </row>
    <row r="123" spans="1:6" x14ac:dyDescent="0.3">
      <c r="A123" s="10">
        <v>122</v>
      </c>
      <c r="B123" s="3" t="s">
        <v>50</v>
      </c>
      <c r="C123" s="10">
        <v>2024</v>
      </c>
      <c r="D123" s="11" t="s">
        <v>139</v>
      </c>
      <c r="E123" s="16">
        <v>100000</v>
      </c>
      <c r="F123" s="18" t="s">
        <v>167</v>
      </c>
    </row>
    <row r="124" spans="1:6" x14ac:dyDescent="0.3">
      <c r="A124" s="10">
        <v>123</v>
      </c>
      <c r="B124" s="3" t="s">
        <v>50</v>
      </c>
      <c r="C124" s="10">
        <v>2024</v>
      </c>
      <c r="D124" s="11" t="s">
        <v>140</v>
      </c>
      <c r="E124" s="16">
        <v>100000</v>
      </c>
      <c r="F124" s="18" t="s">
        <v>167</v>
      </c>
    </row>
    <row r="125" spans="1:6" x14ac:dyDescent="0.3">
      <c r="A125" s="10">
        <v>124</v>
      </c>
      <c r="B125" s="3" t="s">
        <v>50</v>
      </c>
      <c r="C125" s="10">
        <v>2024</v>
      </c>
      <c r="D125" s="11" t="s">
        <v>157</v>
      </c>
      <c r="E125" s="16">
        <v>100000</v>
      </c>
      <c r="F125" s="18" t="s">
        <v>167</v>
      </c>
    </row>
    <row r="126" spans="1:6" x14ac:dyDescent="0.3">
      <c r="A126" s="10">
        <v>125</v>
      </c>
      <c r="B126" s="3" t="s">
        <v>50</v>
      </c>
      <c r="C126" s="10">
        <v>2024</v>
      </c>
      <c r="D126" s="11" t="s">
        <v>141</v>
      </c>
      <c r="E126" s="16">
        <v>100000</v>
      </c>
      <c r="F126" s="18" t="s">
        <v>167</v>
      </c>
    </row>
    <row r="127" spans="1:6" x14ac:dyDescent="0.3">
      <c r="A127" s="10">
        <v>126</v>
      </c>
      <c r="B127" s="3" t="s">
        <v>50</v>
      </c>
      <c r="C127" s="10">
        <v>2024</v>
      </c>
      <c r="D127" s="11" t="s">
        <v>142</v>
      </c>
      <c r="E127" s="16">
        <v>100000</v>
      </c>
      <c r="F127" s="18" t="s">
        <v>167</v>
      </c>
    </row>
    <row r="128" spans="1:6" x14ac:dyDescent="0.3">
      <c r="A128" s="10">
        <v>127</v>
      </c>
      <c r="B128" s="3" t="s">
        <v>50</v>
      </c>
      <c r="C128" s="10">
        <v>2024</v>
      </c>
      <c r="D128" s="11" t="s">
        <v>158</v>
      </c>
      <c r="E128" s="16">
        <v>100000</v>
      </c>
      <c r="F128" s="18" t="s">
        <v>167</v>
      </c>
    </row>
    <row r="129" spans="1:6" x14ac:dyDescent="0.3">
      <c r="A129" s="10">
        <v>128</v>
      </c>
      <c r="B129" s="3" t="s">
        <v>50</v>
      </c>
      <c r="C129" s="10">
        <v>2024</v>
      </c>
      <c r="D129" s="11" t="s">
        <v>143</v>
      </c>
      <c r="E129" s="16">
        <v>100000</v>
      </c>
      <c r="F129" s="18" t="s">
        <v>167</v>
      </c>
    </row>
    <row r="130" spans="1:6" x14ac:dyDescent="0.3">
      <c r="A130" s="10">
        <v>129</v>
      </c>
      <c r="B130" s="3" t="s">
        <v>50</v>
      </c>
      <c r="C130" s="10">
        <v>2024</v>
      </c>
      <c r="D130" s="11" t="s">
        <v>159</v>
      </c>
      <c r="E130" s="16">
        <v>100000</v>
      </c>
      <c r="F130" s="18" t="s">
        <v>167</v>
      </c>
    </row>
    <row r="131" spans="1:6" x14ac:dyDescent="0.3">
      <c r="A131" s="10">
        <v>130</v>
      </c>
      <c r="B131" s="3" t="s">
        <v>50</v>
      </c>
      <c r="C131" s="10">
        <v>2024</v>
      </c>
      <c r="D131" s="11" t="s">
        <v>144</v>
      </c>
      <c r="E131" s="16">
        <v>100000</v>
      </c>
      <c r="F131" s="18" t="s">
        <v>167</v>
      </c>
    </row>
    <row r="132" spans="1:6" x14ac:dyDescent="0.3">
      <c r="A132" s="10">
        <v>131</v>
      </c>
      <c r="B132" s="3" t="s">
        <v>50</v>
      </c>
      <c r="C132" s="10">
        <v>2024</v>
      </c>
      <c r="D132" s="11" t="s">
        <v>160</v>
      </c>
      <c r="E132" s="16">
        <v>100000</v>
      </c>
      <c r="F132" s="18" t="s">
        <v>167</v>
      </c>
    </row>
    <row r="133" spans="1:6" x14ac:dyDescent="0.3">
      <c r="A133" s="10">
        <v>132</v>
      </c>
      <c r="B133" s="3" t="s">
        <v>50</v>
      </c>
      <c r="C133" s="10">
        <v>2025</v>
      </c>
      <c r="D133" s="11" t="s">
        <v>137</v>
      </c>
      <c r="E133" s="16">
        <v>100000</v>
      </c>
      <c r="F133" s="18" t="s">
        <v>167</v>
      </c>
    </row>
    <row r="134" spans="1:6" x14ac:dyDescent="0.3">
      <c r="A134" s="10">
        <v>133</v>
      </c>
      <c r="B134" s="3" t="s">
        <v>50</v>
      </c>
      <c r="C134" s="10">
        <v>2025</v>
      </c>
      <c r="D134" s="11" t="s">
        <v>138</v>
      </c>
      <c r="E134" s="16">
        <v>100000</v>
      </c>
      <c r="F134" s="18" t="s">
        <v>167</v>
      </c>
    </row>
    <row r="135" spans="1:6" x14ac:dyDescent="0.3">
      <c r="A135" s="10">
        <v>134</v>
      </c>
      <c r="B135" s="3" t="s">
        <v>50</v>
      </c>
      <c r="C135" s="10">
        <v>2025</v>
      </c>
      <c r="D135" s="11" t="s">
        <v>139</v>
      </c>
      <c r="E135" s="16">
        <v>100000</v>
      </c>
      <c r="F135" s="18" t="s">
        <v>167</v>
      </c>
    </row>
    <row r="136" spans="1:6" x14ac:dyDescent="0.3">
      <c r="A136" s="10">
        <v>135</v>
      </c>
      <c r="B136" s="3" t="s">
        <v>50</v>
      </c>
      <c r="C136" s="10">
        <v>2025</v>
      </c>
      <c r="D136" s="11" t="s">
        <v>140</v>
      </c>
      <c r="E136" s="16">
        <v>100000</v>
      </c>
      <c r="F136" s="18" t="s">
        <v>167</v>
      </c>
    </row>
    <row r="137" spans="1:6" x14ac:dyDescent="0.3">
      <c r="A137" s="10">
        <v>136</v>
      </c>
      <c r="B137" s="3" t="s">
        <v>50</v>
      </c>
      <c r="C137" s="10">
        <v>2025</v>
      </c>
      <c r="D137" s="11" t="s">
        <v>157</v>
      </c>
      <c r="E137" s="16">
        <v>100000</v>
      </c>
      <c r="F137" s="18" t="s">
        <v>167</v>
      </c>
    </row>
    <row r="138" spans="1:6" x14ac:dyDescent="0.3">
      <c r="A138" s="10">
        <v>137</v>
      </c>
      <c r="B138" s="3" t="s">
        <v>50</v>
      </c>
      <c r="C138" s="10">
        <v>2025</v>
      </c>
      <c r="D138" s="11" t="s">
        <v>141</v>
      </c>
      <c r="E138" s="16">
        <v>100000</v>
      </c>
      <c r="F138" s="18" t="s">
        <v>167</v>
      </c>
    </row>
    <row r="139" spans="1:6" x14ac:dyDescent="0.3">
      <c r="A139" s="10">
        <v>138</v>
      </c>
      <c r="B139" s="3" t="s">
        <v>48</v>
      </c>
      <c r="C139" s="10">
        <v>2024</v>
      </c>
      <c r="D139" s="11" t="s">
        <v>142</v>
      </c>
      <c r="E139" s="16">
        <v>100000</v>
      </c>
      <c r="F139" s="18" t="s">
        <v>167</v>
      </c>
    </row>
    <row r="140" spans="1:6" x14ac:dyDescent="0.3">
      <c r="A140" s="10">
        <v>139</v>
      </c>
      <c r="B140" s="3" t="s">
        <v>48</v>
      </c>
      <c r="C140" s="10">
        <v>2024</v>
      </c>
      <c r="D140" s="11" t="s">
        <v>143</v>
      </c>
      <c r="E140" s="16">
        <v>-100000</v>
      </c>
      <c r="F140" s="18" t="s">
        <v>166</v>
      </c>
    </row>
    <row r="141" spans="1:6" x14ac:dyDescent="0.3">
      <c r="A141" s="10">
        <v>140</v>
      </c>
      <c r="B141" s="3" t="s">
        <v>35</v>
      </c>
      <c r="C141" s="10">
        <v>2024</v>
      </c>
      <c r="D141" s="11" t="s">
        <v>142</v>
      </c>
      <c r="E141" s="16">
        <v>100000</v>
      </c>
      <c r="F141" s="18" t="s">
        <v>167</v>
      </c>
    </row>
    <row r="142" spans="1:6" x14ac:dyDescent="0.3">
      <c r="A142" s="10">
        <v>141</v>
      </c>
      <c r="B142" s="3" t="s">
        <v>121</v>
      </c>
      <c r="C142" s="10">
        <v>2024</v>
      </c>
      <c r="D142" s="11" t="s">
        <v>142</v>
      </c>
      <c r="E142" s="16">
        <v>100000</v>
      </c>
      <c r="F142" s="18" t="s">
        <v>167</v>
      </c>
    </row>
    <row r="143" spans="1:6" x14ac:dyDescent="0.3">
      <c r="A143" s="10">
        <v>142</v>
      </c>
      <c r="B143" s="3" t="s">
        <v>103</v>
      </c>
      <c r="C143" s="10">
        <v>2024</v>
      </c>
      <c r="D143" s="11" t="s">
        <v>143</v>
      </c>
      <c r="E143" s="16">
        <v>350000</v>
      </c>
      <c r="F143" s="18" t="s">
        <v>167</v>
      </c>
    </row>
    <row r="144" spans="1:6" x14ac:dyDescent="0.3">
      <c r="A144" s="10">
        <v>143</v>
      </c>
      <c r="B144" s="3" t="s">
        <v>103</v>
      </c>
      <c r="C144" s="10">
        <v>2024</v>
      </c>
      <c r="D144" s="11" t="s">
        <v>159</v>
      </c>
      <c r="E144" s="16">
        <v>550000</v>
      </c>
      <c r="F144" s="18" t="s">
        <v>167</v>
      </c>
    </row>
    <row r="145" spans="1:6" x14ac:dyDescent="0.3">
      <c r="A145" s="10">
        <v>144</v>
      </c>
      <c r="B145" s="3" t="s">
        <v>103</v>
      </c>
      <c r="C145" s="10">
        <v>2024</v>
      </c>
      <c r="D145" s="11" t="s">
        <v>144</v>
      </c>
      <c r="E145" s="16">
        <v>-550000</v>
      </c>
      <c r="F145" s="18" t="s">
        <v>166</v>
      </c>
    </row>
    <row r="146" spans="1:6" x14ac:dyDescent="0.3">
      <c r="A146" s="10">
        <v>145</v>
      </c>
      <c r="B146" s="3" t="s">
        <v>103</v>
      </c>
      <c r="C146" s="10">
        <v>2024</v>
      </c>
      <c r="D146" s="11" t="s">
        <v>160</v>
      </c>
      <c r="E146" s="16">
        <v>500000</v>
      </c>
      <c r="F146" s="18" t="s">
        <v>167</v>
      </c>
    </row>
    <row r="147" spans="1:6" x14ac:dyDescent="0.3">
      <c r="A147" s="10">
        <v>146</v>
      </c>
      <c r="B147" s="3" t="s">
        <v>103</v>
      </c>
      <c r="C147" s="15">
        <v>2025</v>
      </c>
      <c r="D147" s="11" t="s">
        <v>137</v>
      </c>
      <c r="E147" s="16">
        <v>500000</v>
      </c>
      <c r="F147" s="18" t="s">
        <v>167</v>
      </c>
    </row>
    <row r="148" spans="1:6" x14ac:dyDescent="0.3">
      <c r="A148" s="10">
        <v>147</v>
      </c>
      <c r="B148" s="3" t="s">
        <v>103</v>
      </c>
      <c r="C148" s="15">
        <v>2025</v>
      </c>
      <c r="D148" s="11" t="s">
        <v>138</v>
      </c>
      <c r="E148" s="16">
        <v>500000</v>
      </c>
      <c r="F148" s="18" t="s">
        <v>167</v>
      </c>
    </row>
    <row r="149" spans="1:6" x14ac:dyDescent="0.3">
      <c r="A149" s="10">
        <v>148</v>
      </c>
      <c r="B149" s="3" t="s">
        <v>103</v>
      </c>
      <c r="C149" s="15">
        <v>2025</v>
      </c>
      <c r="D149" s="11" t="s">
        <v>139</v>
      </c>
      <c r="E149" s="16">
        <v>750000</v>
      </c>
      <c r="F149" s="18" t="s">
        <v>167</v>
      </c>
    </row>
    <row r="150" spans="1:6" x14ac:dyDescent="0.3">
      <c r="A150" s="10">
        <v>149</v>
      </c>
      <c r="B150" s="3" t="s">
        <v>103</v>
      </c>
      <c r="C150" s="15">
        <v>2025</v>
      </c>
      <c r="D150" s="11" t="s">
        <v>140</v>
      </c>
      <c r="E150" s="16">
        <v>2240000</v>
      </c>
      <c r="F150" s="18" t="s">
        <v>167</v>
      </c>
    </row>
    <row r="151" spans="1:6" x14ac:dyDescent="0.3">
      <c r="A151" s="10">
        <v>150</v>
      </c>
      <c r="B151" s="3" t="s">
        <v>103</v>
      </c>
      <c r="C151" s="15">
        <v>2025</v>
      </c>
      <c r="D151" s="11" t="s">
        <v>157</v>
      </c>
      <c r="E151" s="16">
        <v>750000</v>
      </c>
      <c r="F151" s="18" t="s">
        <v>167</v>
      </c>
    </row>
    <row r="152" spans="1:6" x14ac:dyDescent="0.3">
      <c r="A152" s="10">
        <v>151</v>
      </c>
      <c r="B152" s="3" t="s">
        <v>103</v>
      </c>
      <c r="C152" s="15">
        <v>2025</v>
      </c>
      <c r="D152" s="11" t="s">
        <v>157</v>
      </c>
      <c r="E152" s="16">
        <v>-1630000</v>
      </c>
      <c r="F152" s="18" t="s">
        <v>166</v>
      </c>
    </row>
    <row r="153" spans="1:6" x14ac:dyDescent="0.3">
      <c r="A153" s="10">
        <v>152</v>
      </c>
      <c r="B153" s="3" t="s">
        <v>103</v>
      </c>
      <c r="C153" s="15">
        <v>2025</v>
      </c>
      <c r="D153" s="11" t="s">
        <v>141</v>
      </c>
      <c r="E153" s="16">
        <v>955000</v>
      </c>
      <c r="F153" s="18" t="s">
        <v>167</v>
      </c>
    </row>
    <row r="154" spans="1:6" x14ac:dyDescent="0.3">
      <c r="A154" s="10">
        <v>153</v>
      </c>
      <c r="B154" s="3" t="s">
        <v>103</v>
      </c>
      <c r="C154" s="15">
        <v>2025</v>
      </c>
      <c r="D154" s="11" t="s">
        <v>141</v>
      </c>
      <c r="E154" s="16">
        <v>-1000000</v>
      </c>
      <c r="F154" s="18" t="s">
        <v>166</v>
      </c>
    </row>
    <row r="155" spans="1:6" x14ac:dyDescent="0.3">
      <c r="A155" s="10">
        <v>154</v>
      </c>
      <c r="B155" s="3" t="s">
        <v>68</v>
      </c>
      <c r="C155" s="15">
        <v>2024</v>
      </c>
      <c r="D155" s="11" t="s">
        <v>143</v>
      </c>
      <c r="E155" s="16">
        <v>200000</v>
      </c>
      <c r="F155" s="18" t="s">
        <v>167</v>
      </c>
    </row>
    <row r="156" spans="1:6" x14ac:dyDescent="0.3">
      <c r="A156" s="10">
        <v>155</v>
      </c>
      <c r="B156" s="3" t="s">
        <v>92</v>
      </c>
      <c r="C156" s="15">
        <v>2025</v>
      </c>
      <c r="D156" s="11" t="s">
        <v>139</v>
      </c>
      <c r="E156" s="16">
        <v>50000</v>
      </c>
      <c r="F156" s="18" t="s">
        <v>167</v>
      </c>
    </row>
    <row r="157" spans="1:6" x14ac:dyDescent="0.3">
      <c r="A157" s="10">
        <v>156</v>
      </c>
      <c r="B157" s="3" t="s">
        <v>92</v>
      </c>
      <c r="C157" s="15">
        <v>2025</v>
      </c>
      <c r="D157" s="11" t="s">
        <v>140</v>
      </c>
      <c r="E157" s="16">
        <v>50000</v>
      </c>
      <c r="F157" s="18" t="s">
        <v>167</v>
      </c>
    </row>
    <row r="158" spans="1:6" x14ac:dyDescent="0.3">
      <c r="A158" s="10">
        <v>157</v>
      </c>
      <c r="B158" s="3" t="s">
        <v>92</v>
      </c>
      <c r="C158" s="15">
        <v>2025</v>
      </c>
      <c r="D158" s="11" t="s">
        <v>157</v>
      </c>
      <c r="E158" s="16">
        <v>50000</v>
      </c>
      <c r="F158" s="18" t="s">
        <v>167</v>
      </c>
    </row>
    <row r="159" spans="1:6" x14ac:dyDescent="0.3">
      <c r="A159" s="10">
        <v>158</v>
      </c>
      <c r="B159" s="3" t="s">
        <v>92</v>
      </c>
      <c r="C159" s="15">
        <v>2025</v>
      </c>
      <c r="D159" s="11" t="s">
        <v>141</v>
      </c>
      <c r="E159" s="16">
        <v>50000</v>
      </c>
      <c r="F159" s="18" t="s">
        <v>167</v>
      </c>
    </row>
    <row r="160" spans="1:6" x14ac:dyDescent="0.3">
      <c r="A160" s="10">
        <v>159</v>
      </c>
      <c r="B160" s="24" t="s">
        <v>161</v>
      </c>
      <c r="C160" s="15">
        <v>2025</v>
      </c>
      <c r="D160" s="11" t="s">
        <v>140</v>
      </c>
      <c r="E160" s="16">
        <v>2000000</v>
      </c>
      <c r="F160" s="18" t="s">
        <v>167</v>
      </c>
    </row>
    <row r="161" spans="1:6" x14ac:dyDescent="0.3">
      <c r="A161" s="10">
        <v>160</v>
      </c>
      <c r="B161" s="24" t="s">
        <v>161</v>
      </c>
      <c r="C161" s="15">
        <v>2025</v>
      </c>
      <c r="D161" s="11" t="s">
        <v>141</v>
      </c>
      <c r="E161" s="16">
        <v>-300000</v>
      </c>
      <c r="F161" s="18" t="s">
        <v>166</v>
      </c>
    </row>
    <row r="162" spans="1:6" x14ac:dyDescent="0.3">
      <c r="A162" s="10">
        <v>161</v>
      </c>
      <c r="B162" s="24" t="s">
        <v>161</v>
      </c>
      <c r="C162" s="15">
        <v>2025</v>
      </c>
      <c r="D162" s="11" t="s">
        <v>142</v>
      </c>
      <c r="E162" s="16">
        <v>-200000</v>
      </c>
      <c r="F162" s="18" t="s">
        <v>166</v>
      </c>
    </row>
    <row r="163" spans="1:6" x14ac:dyDescent="0.3">
      <c r="A163" s="10">
        <v>162</v>
      </c>
      <c r="B163" s="24" t="s">
        <v>161</v>
      </c>
      <c r="C163" s="15">
        <v>2025</v>
      </c>
      <c r="D163" s="11" t="s">
        <v>158</v>
      </c>
      <c r="E163" s="16">
        <v>-200000</v>
      </c>
      <c r="F163" s="18" t="s">
        <v>166</v>
      </c>
    </row>
  </sheetData>
  <dataConsolidate/>
  <pageMargins left="0.7" right="0.7" top="0.75" bottom="0.75" header="0.3" footer="0.3"/>
  <pageSetup paperSize="9" orientation="portrait" horizontalDpi="4294967293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VALIDATOR!$A$1:$A$2</xm:f>
          </x14:formula1>
          <xm:sqref>F2:F163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4.4" x14ac:dyDescent="0.3"/>
  <sheetData>
    <row r="1" spans="1:1" x14ac:dyDescent="0.3">
      <c r="A1" s="20" t="s">
        <v>166</v>
      </c>
    </row>
    <row r="2" spans="1:1" x14ac:dyDescent="0.3">
      <c r="A2" s="21" t="s">
        <v>167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opLeftCell="A46" workbookViewId="0">
      <selection activeCell="E12" sqref="E12"/>
    </sheetView>
  </sheetViews>
  <sheetFormatPr defaultRowHeight="14.4" x14ac:dyDescent="0.3"/>
  <cols>
    <col min="1" max="1" width="37.77734375" bestFit="1" customWidth="1"/>
    <col min="2" max="3" width="13.77734375" bestFit="1" customWidth="1"/>
    <col min="4" max="4" width="13.6640625" bestFit="1" customWidth="1"/>
    <col min="5" max="5" width="13.77734375" bestFit="1" customWidth="1"/>
    <col min="6" max="9" width="12.6640625" bestFit="1" customWidth="1"/>
    <col min="10" max="15" width="11.109375" bestFit="1" customWidth="1"/>
    <col min="16" max="16" width="13.6640625" bestFit="1" customWidth="1"/>
    <col min="17" max="18" width="13.77734375" bestFit="1" customWidth="1"/>
    <col min="19" max="22" width="12.6640625" bestFit="1" customWidth="1"/>
    <col min="23" max="28" width="11.109375" bestFit="1" customWidth="1"/>
    <col min="29" max="29" width="13.6640625" bestFit="1" customWidth="1"/>
    <col min="30" max="30" width="13.77734375" bestFit="1" customWidth="1"/>
  </cols>
  <sheetData>
    <row r="1" spans="1:5" x14ac:dyDescent="0.3">
      <c r="A1" s="7" t="s">
        <v>168</v>
      </c>
      <c r="B1" s="3" t="s">
        <v>169</v>
      </c>
    </row>
    <row r="3" spans="1:5" x14ac:dyDescent="0.3">
      <c r="A3" s="7" t="s">
        <v>164</v>
      </c>
      <c r="B3" s="7" t="s">
        <v>165</v>
      </c>
    </row>
    <row r="4" spans="1:5" x14ac:dyDescent="0.3">
      <c r="B4" s="3">
        <v>2023</v>
      </c>
      <c r="C4" s="3">
        <v>2024</v>
      </c>
      <c r="D4" s="3">
        <v>2025</v>
      </c>
      <c r="E4" s="3" t="s">
        <v>163</v>
      </c>
    </row>
    <row r="5" spans="1:5" x14ac:dyDescent="0.3">
      <c r="A5" s="7" t="s">
        <v>162</v>
      </c>
    </row>
    <row r="6" spans="1:5" x14ac:dyDescent="0.3">
      <c r="A6" s="8" t="s">
        <v>14</v>
      </c>
      <c r="B6" s="22">
        <v>7352</v>
      </c>
      <c r="C6" s="22"/>
      <c r="D6" s="22"/>
      <c r="E6" s="22">
        <v>7352</v>
      </c>
    </row>
    <row r="7" spans="1:5" x14ac:dyDescent="0.3">
      <c r="A7" s="8" t="s">
        <v>7</v>
      </c>
      <c r="B7" s="22">
        <v>8788</v>
      </c>
      <c r="C7" s="22"/>
      <c r="D7" s="22"/>
      <c r="E7" s="22">
        <v>8788</v>
      </c>
    </row>
    <row r="8" spans="1:5" x14ac:dyDescent="0.3">
      <c r="A8" s="8" t="s">
        <v>11</v>
      </c>
      <c r="B8" s="22">
        <v>10088</v>
      </c>
      <c r="C8" s="22"/>
      <c r="D8" s="22"/>
      <c r="E8" s="22">
        <v>10088</v>
      </c>
    </row>
    <row r="9" spans="1:5" x14ac:dyDescent="0.3">
      <c r="A9" s="8" t="s">
        <v>19</v>
      </c>
      <c r="B9" s="22">
        <v>11493</v>
      </c>
      <c r="C9" s="22"/>
      <c r="D9" s="22"/>
      <c r="E9" s="22">
        <v>11493</v>
      </c>
    </row>
    <row r="10" spans="1:5" x14ac:dyDescent="0.3">
      <c r="A10" s="8" t="s">
        <v>20</v>
      </c>
      <c r="B10" s="22">
        <v>5670</v>
      </c>
      <c r="C10" s="22"/>
      <c r="D10" s="22"/>
      <c r="E10" s="22">
        <v>5670</v>
      </c>
    </row>
    <row r="11" spans="1:5" x14ac:dyDescent="0.3">
      <c r="A11" s="8" t="s">
        <v>24</v>
      </c>
      <c r="B11" s="22">
        <v>53610</v>
      </c>
      <c r="C11" s="22"/>
      <c r="D11" s="22"/>
      <c r="E11" s="22">
        <v>53610</v>
      </c>
    </row>
    <row r="12" spans="1:5" x14ac:dyDescent="0.3">
      <c r="A12" s="8" t="s">
        <v>39</v>
      </c>
      <c r="B12" s="22">
        <v>66</v>
      </c>
      <c r="C12" s="22"/>
      <c r="D12" s="22"/>
      <c r="E12" s="22">
        <v>66</v>
      </c>
    </row>
    <row r="13" spans="1:5" x14ac:dyDescent="0.3">
      <c r="A13" s="8" t="s">
        <v>38</v>
      </c>
      <c r="B13" s="22">
        <v>135</v>
      </c>
      <c r="C13" s="22"/>
      <c r="D13" s="22"/>
      <c r="E13" s="22">
        <v>135</v>
      </c>
    </row>
    <row r="14" spans="1:5" x14ac:dyDescent="0.3">
      <c r="A14" s="8" t="s">
        <v>26</v>
      </c>
      <c r="B14" s="22">
        <v>24663</v>
      </c>
      <c r="C14" s="22"/>
      <c r="D14" s="22"/>
      <c r="E14" s="22">
        <v>24663</v>
      </c>
    </row>
    <row r="15" spans="1:5" x14ac:dyDescent="0.3">
      <c r="A15" s="8" t="s">
        <v>5</v>
      </c>
      <c r="B15" s="22">
        <v>486</v>
      </c>
      <c r="C15" s="22"/>
      <c r="D15" s="22"/>
      <c r="E15" s="22">
        <v>486</v>
      </c>
    </row>
    <row r="16" spans="1:5" x14ac:dyDescent="0.3">
      <c r="A16" s="8" t="s">
        <v>48</v>
      </c>
      <c r="B16" s="22"/>
      <c r="C16" s="22">
        <v>0</v>
      </c>
      <c r="D16" s="22"/>
      <c r="E16" s="22">
        <v>0</v>
      </c>
    </row>
    <row r="17" spans="1:5" x14ac:dyDescent="0.3">
      <c r="A17" s="8" t="s">
        <v>68</v>
      </c>
      <c r="B17" s="22"/>
      <c r="C17" s="22">
        <v>200000</v>
      </c>
      <c r="D17" s="22"/>
      <c r="E17" s="22">
        <v>200000</v>
      </c>
    </row>
    <row r="18" spans="1:5" x14ac:dyDescent="0.3">
      <c r="A18" s="8" t="s">
        <v>35</v>
      </c>
      <c r="B18" s="22"/>
      <c r="C18" s="22">
        <v>100000</v>
      </c>
      <c r="D18" s="22"/>
      <c r="E18" s="22">
        <v>100000</v>
      </c>
    </row>
    <row r="19" spans="1:5" x14ac:dyDescent="0.3">
      <c r="A19" s="8" t="s">
        <v>37</v>
      </c>
      <c r="B19" s="22">
        <v>43385</v>
      </c>
      <c r="C19" s="22"/>
      <c r="D19" s="22"/>
      <c r="E19" s="22">
        <v>43385</v>
      </c>
    </row>
    <row r="20" spans="1:5" x14ac:dyDescent="0.3">
      <c r="A20" s="8" t="s">
        <v>6</v>
      </c>
      <c r="B20" s="22">
        <v>16275</v>
      </c>
      <c r="C20" s="22"/>
      <c r="D20" s="22"/>
      <c r="E20" s="22">
        <v>16275</v>
      </c>
    </row>
    <row r="21" spans="1:5" x14ac:dyDescent="0.3">
      <c r="A21" s="8" t="s">
        <v>40</v>
      </c>
      <c r="B21" s="22">
        <v>20000</v>
      </c>
      <c r="C21" s="22"/>
      <c r="D21" s="22"/>
      <c r="E21" s="22">
        <v>20000</v>
      </c>
    </row>
    <row r="22" spans="1:5" x14ac:dyDescent="0.3">
      <c r="A22" s="8" t="s">
        <v>22</v>
      </c>
      <c r="B22" s="22">
        <v>57985</v>
      </c>
      <c r="C22" s="22"/>
      <c r="D22" s="22"/>
      <c r="E22" s="22">
        <v>57985</v>
      </c>
    </row>
    <row r="23" spans="1:5" x14ac:dyDescent="0.3">
      <c r="A23" s="8" t="s">
        <v>28</v>
      </c>
      <c r="B23" s="22">
        <v>10002</v>
      </c>
      <c r="C23" s="22"/>
      <c r="D23" s="22"/>
      <c r="E23" s="22">
        <v>10002</v>
      </c>
    </row>
    <row r="24" spans="1:5" x14ac:dyDescent="0.3">
      <c r="A24" s="8" t="s">
        <v>4</v>
      </c>
      <c r="B24" s="22">
        <v>5010088</v>
      </c>
      <c r="C24" s="22">
        <v>13000000</v>
      </c>
      <c r="D24" s="22">
        <v>-13350000</v>
      </c>
      <c r="E24" s="22">
        <v>4660088</v>
      </c>
    </row>
    <row r="25" spans="1:5" x14ac:dyDescent="0.3">
      <c r="A25" s="8" t="s">
        <v>126</v>
      </c>
      <c r="B25" s="22">
        <v>10236</v>
      </c>
      <c r="C25" s="22"/>
      <c r="D25" s="22"/>
      <c r="E25" s="22">
        <v>10236</v>
      </c>
    </row>
    <row r="26" spans="1:5" x14ac:dyDescent="0.3">
      <c r="A26" s="8" t="s">
        <v>12</v>
      </c>
      <c r="B26" s="22">
        <v>7833</v>
      </c>
      <c r="C26" s="22"/>
      <c r="D26" s="22"/>
      <c r="E26" s="22">
        <v>7833</v>
      </c>
    </row>
    <row r="27" spans="1:5" x14ac:dyDescent="0.3">
      <c r="A27" s="8" t="s">
        <v>13</v>
      </c>
      <c r="B27" s="22">
        <v>41635</v>
      </c>
      <c r="C27" s="22"/>
      <c r="D27" s="22"/>
      <c r="E27" s="22">
        <v>41635</v>
      </c>
    </row>
    <row r="28" spans="1:5" x14ac:dyDescent="0.3">
      <c r="A28" s="8" t="s">
        <v>32</v>
      </c>
      <c r="B28" s="22">
        <v>500000</v>
      </c>
      <c r="C28" s="22">
        <v>100000</v>
      </c>
      <c r="D28" s="22"/>
      <c r="E28" s="22">
        <v>600000</v>
      </c>
    </row>
    <row r="29" spans="1:5" x14ac:dyDescent="0.3">
      <c r="A29" s="8" t="s">
        <v>149</v>
      </c>
      <c r="B29" s="22">
        <v>109177</v>
      </c>
      <c r="C29" s="22"/>
      <c r="D29" s="22"/>
      <c r="E29" s="22">
        <v>109177</v>
      </c>
    </row>
    <row r="30" spans="1:5" x14ac:dyDescent="0.3">
      <c r="A30" s="8" t="s">
        <v>9</v>
      </c>
      <c r="B30" s="22">
        <v>29554</v>
      </c>
      <c r="C30" s="22">
        <v>1500000</v>
      </c>
      <c r="D30" s="22"/>
      <c r="E30" s="22">
        <v>1529554</v>
      </c>
    </row>
    <row r="31" spans="1:5" x14ac:dyDescent="0.3">
      <c r="A31" s="8" t="s">
        <v>121</v>
      </c>
      <c r="B31" s="22"/>
      <c r="C31" s="22">
        <v>100000</v>
      </c>
      <c r="D31" s="22"/>
      <c r="E31" s="22">
        <v>100000</v>
      </c>
    </row>
    <row r="32" spans="1:5" x14ac:dyDescent="0.3">
      <c r="A32" s="8" t="s">
        <v>8</v>
      </c>
      <c r="B32" s="22">
        <v>21098</v>
      </c>
      <c r="C32" s="22"/>
      <c r="D32" s="22"/>
      <c r="E32" s="22">
        <v>21098</v>
      </c>
    </row>
    <row r="33" spans="1:5" x14ac:dyDescent="0.3">
      <c r="A33" s="8" t="s">
        <v>161</v>
      </c>
      <c r="B33" s="22"/>
      <c r="C33" s="22"/>
      <c r="D33" s="22">
        <v>1300000</v>
      </c>
      <c r="E33" s="22">
        <v>1300000</v>
      </c>
    </row>
    <row r="34" spans="1:5" x14ac:dyDescent="0.3">
      <c r="A34" s="8" t="s">
        <v>148</v>
      </c>
      <c r="B34" s="22">
        <v>20524</v>
      </c>
      <c r="C34" s="22"/>
      <c r="D34" s="22"/>
      <c r="E34" s="22">
        <v>20524</v>
      </c>
    </row>
    <row r="35" spans="1:5" x14ac:dyDescent="0.3">
      <c r="A35" s="8" t="s">
        <v>147</v>
      </c>
      <c r="B35" s="22">
        <v>11982</v>
      </c>
      <c r="C35" s="22"/>
      <c r="D35" s="22"/>
      <c r="E35" s="22">
        <v>11982</v>
      </c>
    </row>
    <row r="36" spans="1:5" x14ac:dyDescent="0.3">
      <c r="A36" s="8" t="s">
        <v>151</v>
      </c>
      <c r="B36" s="22">
        <v>66</v>
      </c>
      <c r="C36" s="22"/>
      <c r="D36" s="22"/>
      <c r="E36" s="22">
        <v>66</v>
      </c>
    </row>
    <row r="37" spans="1:5" x14ac:dyDescent="0.3">
      <c r="A37" s="8" t="s">
        <v>146</v>
      </c>
      <c r="B37" s="22">
        <v>7625</v>
      </c>
      <c r="C37" s="22"/>
      <c r="D37" s="22"/>
      <c r="E37" s="22">
        <v>7625</v>
      </c>
    </row>
    <row r="38" spans="1:5" x14ac:dyDescent="0.3">
      <c r="A38" s="8" t="s">
        <v>145</v>
      </c>
      <c r="B38" s="22">
        <v>9678</v>
      </c>
      <c r="C38" s="22">
        <v>0</v>
      </c>
      <c r="D38" s="22"/>
      <c r="E38" s="22">
        <v>9678</v>
      </c>
    </row>
    <row r="39" spans="1:5" x14ac:dyDescent="0.3">
      <c r="A39" s="8" t="s">
        <v>150</v>
      </c>
      <c r="B39" s="22">
        <v>10000</v>
      </c>
      <c r="C39" s="22"/>
      <c r="D39" s="22"/>
      <c r="E39" s="22">
        <v>10000</v>
      </c>
    </row>
    <row r="40" spans="1:5" x14ac:dyDescent="0.3">
      <c r="A40" s="8" t="s">
        <v>10</v>
      </c>
      <c r="B40" s="22">
        <v>477</v>
      </c>
      <c r="C40" s="22"/>
      <c r="D40" s="22"/>
      <c r="E40" s="22">
        <v>477</v>
      </c>
    </row>
    <row r="41" spans="1:5" x14ac:dyDescent="0.3">
      <c r="A41" s="8" t="s">
        <v>30</v>
      </c>
      <c r="B41" s="22">
        <v>429</v>
      </c>
      <c r="C41" s="22"/>
      <c r="D41" s="22"/>
      <c r="E41" s="22">
        <v>429</v>
      </c>
    </row>
    <row r="42" spans="1:5" x14ac:dyDescent="0.3">
      <c r="A42" s="8" t="s">
        <v>29</v>
      </c>
      <c r="B42" s="22">
        <v>561</v>
      </c>
      <c r="C42" s="22"/>
      <c r="D42" s="22"/>
      <c r="E42" s="22">
        <v>561</v>
      </c>
    </row>
    <row r="43" spans="1:5" x14ac:dyDescent="0.3">
      <c r="A43" s="8" t="s">
        <v>21</v>
      </c>
      <c r="B43" s="22">
        <v>10866</v>
      </c>
      <c r="C43" s="22"/>
      <c r="D43" s="22"/>
      <c r="E43" s="22">
        <v>10866</v>
      </c>
    </row>
    <row r="44" spans="1:5" x14ac:dyDescent="0.3">
      <c r="A44" s="8" t="s">
        <v>47</v>
      </c>
      <c r="B44" s="22">
        <v>26219</v>
      </c>
      <c r="C44" s="22"/>
      <c r="D44" s="22"/>
      <c r="E44" s="22">
        <v>26219</v>
      </c>
    </row>
    <row r="45" spans="1:5" x14ac:dyDescent="0.3">
      <c r="A45" s="8" t="s">
        <v>92</v>
      </c>
      <c r="B45" s="22"/>
      <c r="C45" s="22"/>
      <c r="D45" s="22">
        <v>200000</v>
      </c>
      <c r="E45" s="22">
        <v>200000</v>
      </c>
    </row>
    <row r="46" spans="1:5" x14ac:dyDescent="0.3">
      <c r="A46" s="8" t="s">
        <v>103</v>
      </c>
      <c r="B46" s="22"/>
      <c r="C46" s="22">
        <v>850000</v>
      </c>
      <c r="D46" s="22">
        <v>3065000</v>
      </c>
      <c r="E46" s="22">
        <v>3915000</v>
      </c>
    </row>
    <row r="47" spans="1:5" x14ac:dyDescent="0.3">
      <c r="A47" s="8" t="s">
        <v>25</v>
      </c>
      <c r="B47" s="22">
        <v>-15741</v>
      </c>
      <c r="C47" s="22"/>
      <c r="D47" s="22"/>
      <c r="E47" s="22">
        <v>-15741</v>
      </c>
    </row>
    <row r="48" spans="1:5" x14ac:dyDescent="0.3">
      <c r="A48" s="8" t="s">
        <v>18</v>
      </c>
      <c r="B48" s="22">
        <v>25909</v>
      </c>
      <c r="C48" s="22"/>
      <c r="D48" s="22"/>
      <c r="E48" s="22">
        <v>25909</v>
      </c>
    </row>
    <row r="49" spans="1:5" x14ac:dyDescent="0.3">
      <c r="A49" s="8" t="s">
        <v>50</v>
      </c>
      <c r="B49" s="22">
        <v>200000</v>
      </c>
      <c r="C49" s="22">
        <v>1200000</v>
      </c>
      <c r="D49" s="22">
        <v>600000</v>
      </c>
      <c r="E49" s="22">
        <v>2000000</v>
      </c>
    </row>
    <row r="50" spans="1:5" x14ac:dyDescent="0.3">
      <c r="A50" s="8" t="s">
        <v>152</v>
      </c>
      <c r="B50" s="22">
        <v>16200000</v>
      </c>
      <c r="C50" s="22">
        <v>1600000</v>
      </c>
      <c r="D50" s="22">
        <v>1500000</v>
      </c>
      <c r="E50" s="22">
        <v>19300000</v>
      </c>
    </row>
    <row r="51" spans="1:5" x14ac:dyDescent="0.3">
      <c r="A51" s="8" t="s">
        <v>153</v>
      </c>
      <c r="B51" s="22">
        <v>850000</v>
      </c>
      <c r="C51" s="22">
        <v>800000</v>
      </c>
      <c r="D51" s="22">
        <v>1200000</v>
      </c>
      <c r="E51" s="22">
        <v>2850000</v>
      </c>
    </row>
    <row r="52" spans="1:5" x14ac:dyDescent="0.3">
      <c r="A52" s="8" t="s">
        <v>74</v>
      </c>
      <c r="B52" s="22">
        <v>1050000</v>
      </c>
      <c r="C52" s="22">
        <v>2000000</v>
      </c>
      <c r="D52" s="22">
        <v>800000</v>
      </c>
      <c r="E52" s="22">
        <v>3850000</v>
      </c>
    </row>
    <row r="53" spans="1:5" x14ac:dyDescent="0.3">
      <c r="A53" s="8" t="s">
        <v>17</v>
      </c>
      <c r="B53" s="22">
        <v>2404</v>
      </c>
      <c r="C53" s="22"/>
      <c r="D53" s="22"/>
      <c r="E53" s="22">
        <v>2404</v>
      </c>
    </row>
    <row r="54" spans="1:5" x14ac:dyDescent="0.3">
      <c r="A54" s="8" t="s">
        <v>16</v>
      </c>
      <c r="B54" s="22">
        <v>26219</v>
      </c>
      <c r="C54" s="22"/>
      <c r="D54" s="22"/>
      <c r="E54" s="22">
        <v>26219</v>
      </c>
    </row>
    <row r="55" spans="1:5" x14ac:dyDescent="0.3">
      <c r="A55" s="8" t="s">
        <v>23</v>
      </c>
      <c r="B55" s="22">
        <v>161103</v>
      </c>
      <c r="C55" s="22"/>
      <c r="D55" s="22"/>
      <c r="E55" s="22">
        <v>161103</v>
      </c>
    </row>
    <row r="56" spans="1:5" x14ac:dyDescent="0.3">
      <c r="A56" s="8" t="s">
        <v>163</v>
      </c>
      <c r="B56" s="22">
        <v>24597940</v>
      </c>
      <c r="C56" s="22">
        <v>21450000</v>
      </c>
      <c r="D56" s="22">
        <v>-4685000</v>
      </c>
      <c r="E56" s="22">
        <v>41362940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ANGGOTA</vt:lpstr>
      <vt:lpstr>Data</vt:lpstr>
      <vt:lpstr>VALIDATOR</vt:lpstr>
      <vt:lpstr>Pivot sukarela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Favian Hawari</dc:creator>
  <cp:lastModifiedBy>DELL</cp:lastModifiedBy>
  <dcterms:created xsi:type="dcterms:W3CDTF">2025-10-13T15:30:56Z</dcterms:created>
  <dcterms:modified xsi:type="dcterms:W3CDTF">2025-10-15T12:52:19Z</dcterms:modified>
</cp:coreProperties>
</file>